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BND XÃ TRÀ GIÁP (MỚI)\Báo cáo CV 641\BAO CAO CV 641 PKT\"/>
    </mc:Choice>
  </mc:AlternateContent>
  <bookViews>
    <workbookView xWindow="-105" yWindow="-105" windowWidth="23250" windowHeight="12450" tabRatio="895" activeTab="1"/>
  </bookViews>
  <sheets>
    <sheet name="11.1TH" sheetId="11" r:id="rId1"/>
    <sheet name="11.2" sheetId="12" r:id="rId2"/>
    <sheet name="12.1" sheetId="13" r:id="rId3"/>
    <sheet name="12.2" sheetId="14" r:id="rId4"/>
    <sheet name="12.3" sheetId="15" r:id="rId5"/>
    <sheet name="12.4 trường" sheetId="16" r:id="rId6"/>
    <sheet name="12.5 trường" sheetId="17" r:id="rId7"/>
    <sheet name="13.1 Trường" sheetId="18" r:id="rId8"/>
    <sheet name="13.2 Y tế" sheetId="19" r:id="rId9"/>
    <sheet name="13.3 VH" sheetId="20" r:id="rId10"/>
    <sheet name="13.4VH" sheetId="21" r:id="rId11"/>
    <sheet name="13.5VH" sheetId="22" r:id="rId12"/>
    <sheet name="13.6VH" sheetId="23" r:id="rId13"/>
    <sheet name="13.7KT" sheetId="24" r:id="rId14"/>
    <sheet name="13.8KT" sheetId="25" r:id="rId15"/>
    <sheet name="13.9KT" sheetId="26" r:id="rId16"/>
    <sheet name="13.10VH" sheetId="27" r:id="rId17"/>
    <sheet name="13.11VH" sheetId="28" r:id="rId18"/>
    <sheet name="13.12VH" sheetId="29" r:id="rId19"/>
    <sheet name="14TH" sheetId="30" r:id="rId20"/>
    <sheet name="15.1HC" sheetId="31" r:id="rId21"/>
    <sheet name="15.2SN" sheetId="32" r:id="rId22"/>
    <sheet name="16" sheetId="33" r:id="rId23"/>
    <sheet name="17" sheetId="34" r:id="rId24"/>
    <sheet name="18" sheetId="35" r:id="rId25"/>
    <sheet name="23KT" sheetId="38" r:id="rId26"/>
    <sheet name="24" sheetId="39" r:id="rId27"/>
    <sheet name="25" sheetId="40" r:id="rId28"/>
    <sheet name="26" sheetId="41" r:id="rId29"/>
    <sheet name="27" sheetId="42" r:id="rId30"/>
    <sheet name="28" sheetId="43" r:id="rId31"/>
    <sheet name="29.1" sheetId="44" r:id="rId32"/>
    <sheet name="29.2" sheetId="45" r:id="rId33"/>
    <sheet name="30" sheetId="46" r:id="rId34"/>
    <sheet name="31" sheetId="47" r:id="rId35"/>
    <sheet name="32" sheetId="48" r:id="rId36"/>
    <sheet name="33" sheetId="49" r:id="rId37"/>
    <sheet name="34" sheetId="50" r:id="rId38"/>
    <sheet name="35" sheetId="51" r:id="rId39"/>
    <sheet name="48" sheetId="52" r:id="rId40"/>
    <sheet name="49" sheetId="53" r:id="rId41"/>
    <sheet name="53" sheetId="54" r:id="rId42"/>
    <sheet name="55" sheetId="55" r:id="rId43"/>
    <sheet name="56" sheetId="56" r:id="rId44"/>
    <sheet name="57" sheetId="57" r:id="rId45"/>
    <sheet name="60KT" sheetId="58" r:id="rId46"/>
    <sheet name="61KT" sheetId="59" r:id="rId47"/>
    <sheet name="62KT" sheetId="60" r:id="rId48"/>
    <sheet name="63" sheetId="61" r:id="rId49"/>
    <sheet name="64" sheetId="62" r:id="rId50"/>
    <sheet name="65" sheetId="63" r:id="rId51"/>
    <sheet name="66" sheetId="64" r:id="rId52"/>
    <sheet name="67KT" sheetId="65" r:id="rId53"/>
    <sheet name="68KT" sheetId="66" r:id="rId54"/>
    <sheet name="69KT" sheetId="67" r:id="rId55"/>
    <sheet name="70KT" sheetId="68" r:id="rId56"/>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8" i="12" l="1"/>
  <c r="I27" i="12" l="1"/>
  <c r="J27" i="12"/>
  <c r="I29" i="12"/>
  <c r="I28" i="12"/>
  <c r="E35" i="12"/>
  <c r="E13" i="11"/>
  <c r="F13" i="11"/>
  <c r="D35" i="12"/>
  <c r="C35" i="12"/>
  <c r="D12" i="12"/>
  <c r="D34" i="12"/>
  <c r="N37" i="12" l="1"/>
  <c r="N35" i="12"/>
  <c r="I12" i="11"/>
  <c r="I13" i="11"/>
  <c r="K13" i="11"/>
  <c r="K12" i="11"/>
  <c r="I20" i="11"/>
  <c r="L31" i="12" l="1"/>
  <c r="L27" i="12"/>
  <c r="I23" i="11"/>
  <c r="L37" i="12"/>
  <c r="I21" i="11"/>
  <c r="I19" i="11"/>
  <c r="M37" i="12"/>
  <c r="M35" i="12"/>
  <c r="L35" i="12"/>
  <c r="N15" i="12" l="1"/>
  <c r="L18" i="12"/>
  <c r="I22" i="11" l="1"/>
  <c r="J13" i="11"/>
  <c r="I15" i="11"/>
  <c r="I16" i="11"/>
  <c r="I17" i="11"/>
  <c r="I14" i="11"/>
  <c r="F17" i="11"/>
  <c r="F12" i="12"/>
  <c r="G12" i="12"/>
  <c r="H12" i="12"/>
  <c r="J12" i="12"/>
  <c r="M29" i="12"/>
  <c r="L29" i="12" s="1"/>
  <c r="N27" i="12"/>
  <c r="N34" i="12"/>
  <c r="N33" i="12" s="1"/>
  <c r="N28" i="12"/>
  <c r="M34" i="12"/>
  <c r="M27" i="12"/>
  <c r="I31" i="12"/>
  <c r="K28" i="12"/>
  <c r="J28" i="12"/>
  <c r="C29" i="12"/>
  <c r="C28" i="12" s="1"/>
  <c r="L17" i="12"/>
  <c r="L15" i="12"/>
  <c r="L14" i="12" s="1"/>
  <c r="N14" i="12"/>
  <c r="M14" i="12"/>
  <c r="I17" i="12"/>
  <c r="I15" i="12"/>
  <c r="K14" i="12"/>
  <c r="J14" i="12"/>
  <c r="J13" i="12" s="1"/>
  <c r="I14" i="12"/>
  <c r="F17" i="12"/>
  <c r="F15" i="12"/>
  <c r="C37" i="12"/>
  <c r="C34" i="12"/>
  <c r="E34" i="12"/>
  <c r="E33" i="12" s="1"/>
  <c r="E12" i="12" s="1"/>
  <c r="D33" i="12"/>
  <c r="C31" i="12"/>
  <c r="E28" i="12"/>
  <c r="E27" i="12" s="1"/>
  <c r="D27" i="12"/>
  <c r="D13" i="12"/>
  <c r="H14" i="12"/>
  <c r="E14" i="12"/>
  <c r="K13" i="12"/>
  <c r="H13" i="12"/>
  <c r="E13" i="12"/>
  <c r="C33" i="12" l="1"/>
  <c r="L34" i="12"/>
  <c r="L33" i="12" s="1"/>
  <c r="M33" i="12"/>
  <c r="M12" i="12" s="1"/>
  <c r="N13" i="12"/>
  <c r="N12" i="12" s="1"/>
  <c r="D14" i="12"/>
  <c r="C15" i="12"/>
  <c r="C14" i="12" s="1"/>
  <c r="C17" i="12"/>
  <c r="I13" i="12"/>
  <c r="G13" i="12"/>
  <c r="C27" i="12"/>
  <c r="G14" i="12"/>
  <c r="F14" i="12"/>
  <c r="F13" i="12"/>
  <c r="K27" i="12"/>
  <c r="M13" i="12"/>
  <c r="L13" i="12" s="1"/>
  <c r="L12" i="12" s="1"/>
  <c r="I12" i="12" l="1"/>
  <c r="K12" i="12"/>
  <c r="C12" i="12"/>
  <c r="C13" i="12"/>
  <c r="G24" i="11" l="1"/>
  <c r="H24" i="11"/>
  <c r="J24" i="11"/>
  <c r="K24" i="11"/>
  <c r="I32" i="11" l="1"/>
  <c r="F32" i="11"/>
  <c r="F23" i="11" l="1"/>
  <c r="F22" i="11"/>
  <c r="F21" i="11"/>
  <c r="F19" i="11"/>
  <c r="F15" i="11"/>
  <c r="F16" i="11"/>
  <c r="F14" i="11"/>
  <c r="G13" i="11"/>
  <c r="G12" i="11" s="1"/>
  <c r="J12" i="11"/>
  <c r="D12" i="11"/>
  <c r="H13" i="11"/>
  <c r="H12" i="11" s="1"/>
  <c r="F26" i="11"/>
  <c r="F27" i="11"/>
  <c r="F28" i="11"/>
  <c r="F29" i="11"/>
  <c r="F30" i="11"/>
  <c r="F31" i="11"/>
  <c r="I31" i="11"/>
  <c r="I26" i="11"/>
  <c r="I27" i="11"/>
  <c r="I28" i="11"/>
  <c r="I29" i="11"/>
  <c r="I30" i="11"/>
  <c r="F25" i="11"/>
  <c r="I25" i="11"/>
  <c r="I24" i="11" l="1"/>
  <c r="F24" i="11"/>
  <c r="C12" i="11"/>
  <c r="E12" i="11"/>
  <c r="F12" i="11"/>
  <c r="P33" i="12" l="1"/>
  <c r="E15" i="30"/>
  <c r="D15" i="30"/>
  <c r="C15" i="30"/>
  <c r="D14" i="30"/>
  <c r="F15" i="30"/>
  <c r="C14" i="30"/>
  <c r="D17" i="30"/>
  <c r="E17" i="30"/>
  <c r="F17" i="30"/>
  <c r="C17" i="30"/>
  <c r="E14" i="30"/>
  <c r="E13" i="30" s="1"/>
  <c r="F14" i="30"/>
  <c r="G20" i="18"/>
  <c r="G19" i="18"/>
  <c r="F20" i="18"/>
  <c r="F19" i="18"/>
  <c r="C13" i="30" l="1"/>
  <c r="F13" i="30"/>
  <c r="D13" i="30"/>
  <c r="G24" i="18" l="1"/>
  <c r="G23" i="18" s="1"/>
  <c r="F24" i="18"/>
  <c r="G25" i="18"/>
  <c r="E24" i="18"/>
  <c r="F28" i="18" l="1"/>
  <c r="G28" i="18" s="1"/>
  <c r="F29" i="18"/>
  <c r="G29" i="18" s="1"/>
  <c r="F30" i="18"/>
  <c r="G30" i="18"/>
  <c r="F31" i="18"/>
  <c r="G31" i="18" s="1"/>
  <c r="F32" i="18"/>
  <c r="G32" i="18"/>
  <c r="F33" i="18"/>
  <c r="G33" i="18"/>
  <c r="F34" i="18"/>
  <c r="G34" i="18" s="1"/>
  <c r="F35" i="18"/>
  <c r="F36" i="18"/>
  <c r="G36" i="18" s="1"/>
  <c r="F37" i="18"/>
  <c r="F38" i="18"/>
  <c r="F39" i="18"/>
  <c r="F40" i="18"/>
  <c r="G40" i="18"/>
  <c r="F41" i="18"/>
  <c r="F42" i="18"/>
  <c r="G42" i="18" s="1"/>
  <c r="F43" i="18"/>
  <c r="G43" i="18"/>
  <c r="F44" i="18"/>
  <c r="F45" i="18"/>
  <c r="F46" i="18"/>
  <c r="G46" i="18" s="1"/>
  <c r="F47" i="18"/>
  <c r="G47" i="18"/>
  <c r="D27" i="18"/>
  <c r="E23" i="18"/>
  <c r="F23" i="18"/>
  <c r="D23" i="18"/>
  <c r="D45" i="17"/>
  <c r="E45" i="17"/>
  <c r="F45" i="17"/>
  <c r="C45" i="17"/>
  <c r="D56" i="17"/>
  <c r="E56" i="17"/>
  <c r="F56" i="17"/>
  <c r="F55" i="17" s="1"/>
  <c r="C56" i="17"/>
  <c r="C55" i="17" s="1"/>
  <c r="D55" i="17"/>
  <c r="E55" i="17"/>
  <c r="D52" i="17"/>
  <c r="E52" i="17"/>
  <c r="F52" i="17"/>
  <c r="C52" i="17"/>
  <c r="D53" i="17"/>
  <c r="E53" i="17"/>
  <c r="F53" i="17"/>
  <c r="C53" i="17"/>
  <c r="D10" i="17"/>
  <c r="E10" i="17"/>
  <c r="F10" i="17"/>
  <c r="C10" i="17"/>
  <c r="D17" i="17"/>
  <c r="E17" i="17"/>
  <c r="F17" i="17"/>
  <c r="C17" i="17"/>
  <c r="D18" i="17"/>
  <c r="E18" i="17"/>
  <c r="F18" i="17"/>
  <c r="C18" i="17"/>
  <c r="D20" i="17"/>
  <c r="E20" i="17"/>
  <c r="F20" i="17"/>
  <c r="C20" i="17"/>
  <c r="E40" i="17"/>
  <c r="F40" i="17" s="1"/>
  <c r="E39" i="17"/>
  <c r="F39" i="17" s="1"/>
  <c r="E38" i="17"/>
  <c r="E37" i="17"/>
  <c r="E36" i="17"/>
  <c r="F36" i="17" s="1"/>
  <c r="E35" i="17"/>
  <c r="F35" i="17" s="1"/>
  <c r="E34" i="17"/>
  <c r="E33" i="17"/>
  <c r="F33" i="17" s="1"/>
  <c r="E32" i="17"/>
  <c r="E31" i="17"/>
  <c r="E30" i="17"/>
  <c r="E29" i="17"/>
  <c r="F29" i="17" s="1"/>
  <c r="E28" i="17"/>
  <c r="E27" i="17"/>
  <c r="F27" i="17" s="1"/>
  <c r="E26" i="17"/>
  <c r="F26" i="17" s="1"/>
  <c r="E25" i="17"/>
  <c r="F25" i="17" s="1"/>
  <c r="E24" i="17"/>
  <c r="F24" i="17" s="1"/>
  <c r="E23" i="17"/>
  <c r="F23" i="17" s="1"/>
  <c r="E22" i="17"/>
  <c r="F22" i="17" s="1"/>
  <c r="E21" i="17"/>
  <c r="F21" i="17" s="1"/>
  <c r="E19" i="17"/>
  <c r="F19" i="17" s="1"/>
  <c r="C11" i="13"/>
  <c r="D45" i="13"/>
  <c r="E45" i="13"/>
  <c r="F45" i="13"/>
  <c r="C45" i="13"/>
  <c r="D53" i="13"/>
  <c r="E53" i="13"/>
  <c r="F53" i="13"/>
  <c r="C53" i="13"/>
  <c r="D54" i="13"/>
  <c r="E54" i="13"/>
  <c r="F54" i="13"/>
  <c r="C54" i="13"/>
  <c r="D56" i="13"/>
  <c r="E56" i="13"/>
  <c r="F56" i="13"/>
  <c r="C56" i="13"/>
  <c r="D57" i="13"/>
  <c r="E57" i="13"/>
  <c r="F57" i="13"/>
  <c r="C57" i="13"/>
  <c r="F41" i="13"/>
  <c r="F40" i="13"/>
  <c r="F37" i="13"/>
  <c r="F36" i="13"/>
  <c r="F34" i="13"/>
  <c r="F30" i="13"/>
  <c r="F28" i="13"/>
  <c r="F27" i="13"/>
  <c r="F26" i="13"/>
  <c r="F25" i="13"/>
  <c r="F24" i="13"/>
  <c r="F23" i="13"/>
  <c r="F22" i="13"/>
  <c r="E23" i="13"/>
  <c r="E24" i="13"/>
  <c r="E25" i="13"/>
  <c r="E26" i="13"/>
  <c r="E27" i="13"/>
  <c r="E28" i="13"/>
  <c r="E29" i="13"/>
  <c r="E30" i="13"/>
  <c r="E31" i="13"/>
  <c r="E32" i="13"/>
  <c r="E33" i="13"/>
  <c r="E34" i="13"/>
  <c r="E35" i="13"/>
  <c r="E36" i="13"/>
  <c r="E37" i="13"/>
  <c r="E38" i="13"/>
  <c r="E39" i="13"/>
  <c r="E40" i="13"/>
  <c r="E41" i="13"/>
  <c r="E42" i="13"/>
  <c r="E22" i="13"/>
  <c r="E20" i="13"/>
  <c r="F20" i="13" s="1"/>
  <c r="D21" i="13"/>
  <c r="D19" i="13" s="1"/>
  <c r="D18" i="13" s="1"/>
  <c r="D11" i="13" s="1"/>
  <c r="C21" i="13"/>
  <c r="C19" i="13" s="1"/>
  <c r="C18" i="13" s="1"/>
  <c r="F27" i="18" l="1"/>
  <c r="F22" i="18" s="1"/>
  <c r="G27" i="18"/>
  <c r="G22" i="18" s="1"/>
  <c r="D22" i="18"/>
  <c r="E27" i="18"/>
  <c r="E22" i="18"/>
  <c r="F21" i="13"/>
  <c r="F19" i="13" s="1"/>
  <c r="F18" i="13" s="1"/>
  <c r="F11" i="13" s="1"/>
  <c r="E21" i="13"/>
  <c r="E19" i="13" s="1"/>
  <c r="E18" i="13" s="1"/>
  <c r="E11" i="13" s="1"/>
</calcChain>
</file>

<file path=xl/sharedStrings.xml><?xml version="1.0" encoding="utf-8"?>
<sst xmlns="http://schemas.openxmlformats.org/spreadsheetml/2006/main" count="4119" uniqueCount="1606">
  <si>
    <t>Đơn vị: Triệu đồng</t>
  </si>
  <si>
    <t>STT</t>
  </si>
  <si>
    <t>Nội dung</t>
  </si>
  <si>
    <t>Năm... (năm hiện hành)</t>
  </si>
  <si>
    <t>Dự toán năm....(năm kế hoạch)</t>
  </si>
  <si>
    <t>Dự toán</t>
  </si>
  <si>
    <t>Ước thực hiện</t>
  </si>
  <si>
    <t>A</t>
  </si>
  <si>
    <t>B</t>
  </si>
  <si>
    <t>TỔNG THU NSNN</t>
  </si>
  <si>
    <t>I</t>
  </si>
  <si>
    <t>Thu nội địa</t>
  </si>
  <si>
    <t>1.1</t>
  </si>
  <si>
    <t>Thu từ khu vực doanh nghiệp nhà nước do Trung ương quản lý</t>
  </si>
  <si>
    <t>- Thuế giá trị gia tăng</t>
  </si>
  <si>
    <t>- Thuế thu nhập doanh nghiệp</t>
  </si>
  <si>
    <t>- Thuế tài nguyên</t>
  </si>
  <si>
    <t>Trong đó: Thuế tài nguyên dầu, khí</t>
  </si>
  <si>
    <t>Trong đó: Thu từ hoạt động thăm dò và khai thác dầu, khí</t>
  </si>
  <si>
    <t>- Thuế tiêu thụ đặc biệt</t>
  </si>
  <si>
    <t>Thu từ khu vực kinh tế ngoài quốc doanh</t>
  </si>
  <si>
    <t>Thuế thu nhập cá nhân</t>
  </si>
  <si>
    <t>Thuế bảo vệ môi trường</t>
  </si>
  <si>
    <t>Trong đó: - Thu từ hàng hóa nhập khẩu</t>
  </si>
  <si>
    <t>- Thu từ hàng hóa sản xuất trong nước</t>
  </si>
  <si>
    <t>Lệ phí trước bạ</t>
  </si>
  <si>
    <t>Các loại phí, lệ phí</t>
  </si>
  <si>
    <t>- Thuế sử dụng đất nông nghiệp</t>
  </si>
  <si>
    <t>- Thuế sử dụng đất phi nông nghiệp</t>
  </si>
  <si>
    <t>- Thu tiền cho thuê đất, thuê mặt nước</t>
  </si>
  <si>
    <t>- Thu tiền sử dụng đất</t>
  </si>
  <si>
    <t>Thu từ hoạt động xổ số kiến thiết</t>
  </si>
  <si>
    <t>Thu khác ngân sách</t>
  </si>
  <si>
    <t>Trong đó: - Thu khác ngân sách trung ương</t>
  </si>
  <si>
    <t>Thu tiền cấp quyền khai thác khoáng sản</t>
  </si>
  <si>
    <t>Thu từ quỹ đất công ích và thu hoa lợi công sản khác</t>
  </si>
  <si>
    <t>II</t>
  </si>
  <si>
    <t>Thu từ dầu thô</t>
  </si>
  <si>
    <t>(Ký tên, đóng dấu)</t>
  </si>
  <si>
    <t>Ước thực hiện năm... (năm hiện hành)</t>
  </si>
  <si>
    <t>Dự toán năm... (năm kế hoạch)</t>
  </si>
  <si>
    <t>Tổng số</t>
  </si>
  <si>
    <t>Thuế thu nhập doanh nghiệp</t>
  </si>
  <si>
    <t>Thuế tài nguyên</t>
  </si>
  <si>
    <t>III</t>
  </si>
  <si>
    <t>IV</t>
  </si>
  <si>
    <t>Thuế sử dụng đất phi nông nghiệp</t>
  </si>
  <si>
    <t>Thuế sử dụng đất nông nghiệp</t>
  </si>
  <si>
    <t>V</t>
  </si>
  <si>
    <t>Thu khác</t>
  </si>
  <si>
    <t>Đơn vị: triệu đồng</t>
  </si>
  <si>
    <t>Thực hiện năm... (năm trước)</t>
  </si>
  <si>
    <t>Tổng số thu từ hoạt động xuất nhập khẩu</t>
  </si>
  <si>
    <t>Thuế nhập khẩu</t>
  </si>
  <si>
    <t>Thuế tiêu thụ đặc biệt hàng nhập khẩu</t>
  </si>
  <si>
    <t>Thuế giá trị gia tăng hàng nhập khẩu</t>
  </si>
  <si>
    <t>Tên đơn vị:...</t>
  </si>
  <si>
    <t>Chương:...</t>
  </si>
  <si>
    <t>CHỈ TIÊU</t>
  </si>
  <si>
    <t>Thực hiện năm.... (năm trước)</t>
  </si>
  <si>
    <t>Năm.... (năm hiện hành)</t>
  </si>
  <si>
    <t>Dự toán năm.... (năm kế hoạch)</t>
  </si>
  <si>
    <t>Tổng số thu, chi, nộp ngân sách phí, lệ phí</t>
  </si>
  <si>
    <t>Số thu phí, lệ phí</t>
  </si>
  <si>
    <t>-</t>
  </si>
  <si>
    <t>Văn hóa thông tin</t>
  </si>
  <si>
    <t>Thể dục thể thao</t>
  </si>
  <si>
    <t>Chi đầu tư phát triển khác</t>
  </si>
  <si>
    <t>Chi bảo đảm xã hội</t>
  </si>
  <si>
    <t>Chương trình mục tiêu quốc gia</t>
  </si>
  <si>
    <t>Chi đầu tư phát triển</t>
  </si>
  <si>
    <t>Chương trình mục tiêu</t>
  </si>
  <si>
    <t>Chi thường xuyên</t>
  </si>
  <si>
    <t>THỦ TRƯỞNG ĐƠN VỊ</t>
  </si>
  <si>
    <t>TỔNG SỐ</t>
  </si>
  <si>
    <t>Ước thực hiện năm.... (năm hiện hành)</t>
  </si>
  <si>
    <t>…………….</t>
  </si>
  <si>
    <t>(Dùng cho đơn vị sử dụng ngân sách báo cáo đơn vị dự toán cấp trên; đơn vị dự toán cấp I báo cáo cơ quan tài chính cùng cấp)</t>
  </si>
  <si>
    <t>Chỉ tiêu</t>
  </si>
  <si>
    <t>Dự toán năm...(năm kế hoạch)</t>
  </si>
  <si>
    <t>…………..</t>
  </si>
  <si>
    <t>………….</t>
  </si>
  <si>
    <t>a</t>
  </si>
  <si>
    <t>b</t>
  </si>
  <si>
    <t>Chi hoạt động của các cơ quan quản lý nhà nước, đảng, đoàn thể</t>
  </si>
  <si>
    <t>………</t>
  </si>
  <si>
    <t>c</t>
  </si>
  <si>
    <t>Nhà tài trợ</t>
  </si>
  <si>
    <t>Chi ĐTPT</t>
  </si>
  <si>
    <t>Vốn đối ứng</t>
  </si>
  <si>
    <t>…</t>
  </si>
  <si>
    <t>Lĩnh vực y tế, dân số và gia đình</t>
  </si>
  <si>
    <t>…..</t>
  </si>
  <si>
    <t>...</t>
  </si>
  <si>
    <t>Dự toán năm... (năm hiện hành)</t>
  </si>
  <si>
    <t>……………</t>
  </si>
  <si>
    <t>Chi giáo dục - đào tạo và dạy nghề</t>
  </si>
  <si>
    <t>Tên đơn vị…….</t>
  </si>
  <si>
    <t>Chương……….</t>
  </si>
  <si>
    <t>Mẫu biểu số 11.1</t>
  </si>
  <si>
    <t>DỰ TOÁN CHI CÁC CHƯƠNG TRÌNH MỤC TIÊU QUỐC GIA, CHƯƠNG TRÌNH MỤC TIÊU</t>
  </si>
  <si>
    <t>(Dùng cho đơn vị sử dụng ngân sách báo cáo đơn vị dự toán cấp trên; đơn vị dự toán cấp I ở địa phương báo cáo cơ quan tài chính, cơ quan kế hoạch và đầu tư cùng cấp)</t>
  </si>
  <si>
    <t>Chương trình mục tiêu quốc gia, Chương trình mục tiêu</t>
  </si>
  <si>
    <t>Gồm</t>
  </si>
  <si>
    <t>1=2+3</t>
  </si>
  <si>
    <t>4=5+6</t>
  </si>
  <si>
    <t>7=8+9</t>
  </si>
  <si>
    <t>Nguồn trong nước</t>
  </si>
  <si>
    <t>Nguồn ngoài nước</t>
  </si>
  <si>
    <t xml:space="preserve">Dự án/Nội dung... </t>
  </si>
  <si>
    <t>Dự án/Nội dung...</t>
  </si>
  <si>
    <t>CTMT ……</t>
  </si>
  <si>
    <t>CTMT……..</t>
  </si>
  <si>
    <t>….</t>
  </si>
  <si>
    <t>…., ngày... tháng... năm ……</t>
  </si>
  <si>
    <t>Mẫu biểu số 11.2</t>
  </si>
  <si>
    <t>(Dùng cho các Bộ, cơ quan trung ương và UBND các địa phương báo cáo cơ quan quản lý chương trình mục tiêu quốc gia, chương trình mục tiêu; cơ quan quản lý chương trình mục tiêu quốc gia, chương trình mục tiêu báo cáo Bộ Tài chính, Bộ Kế hoạch và Đầu tư)</t>
  </si>
  <si>
    <t>10=11+12</t>
  </si>
  <si>
    <t>- Ngân sách Trung ương</t>
  </si>
  <si>
    <t>+ Nguồn trong nước</t>
  </si>
  <si>
    <t xml:space="preserve">+ Nguồn ngoài nước (vốn vay và viện trợ) </t>
  </si>
  <si>
    <t>- Ngân sách địa phương</t>
  </si>
  <si>
    <t>- Nguồn huy động hợp pháp khác</t>
  </si>
  <si>
    <t>Dự án/Nội dung …..</t>
  </si>
  <si>
    <t>+ Nguồn ngoài nước (vốn vay và viện trợ)</t>
  </si>
  <si>
    <t>…………</t>
  </si>
  <si>
    <t>…….</t>
  </si>
  <si>
    <t>Mẫu biểu số 12.1</t>
  </si>
  <si>
    <t>(Dùng cho đơn vị sử dụng ngân sách báo cáo cơ quan quản lý cấp trên; đơn vị dự toán cấp I báo cáo cơ quan tài chính cùng cấp)</t>
  </si>
  <si>
    <t>Các đơn vị sự nghiệp công</t>
  </si>
  <si>
    <r>
      <t xml:space="preserve">Tổng nguồn tài chính của đơn vị </t>
    </r>
    <r>
      <rPr>
        <sz val="12"/>
        <color rgb="FF000000"/>
        <rFont val="Times New Roman"/>
        <family val="1"/>
      </rPr>
      <t>(=1+2+3+4)</t>
    </r>
  </si>
  <si>
    <t>Thu sự nghiệp, dịch vụ</t>
  </si>
  <si>
    <t>Thu từ các hoạt động cung cấp các dịch vụ công do nhà nước định giá</t>
  </si>
  <si>
    <t>Trong đó: Phần thu tăng thêm do thực hiện lộ trình điều chỉnh giá dịch vụ theo quy định</t>
  </si>
  <si>
    <t>1.2</t>
  </si>
  <si>
    <t>Thu từ các hoạt động dịch vụ khác theo quy định của pháp luật</t>
  </si>
  <si>
    <t>1.3</t>
  </si>
  <si>
    <t>Kinh phí nhà nước đặt hàng</t>
  </si>
  <si>
    <t>Nguồn thu phí được để lại</t>
  </si>
  <si>
    <t>Nguồn ngân sách nhà nước</t>
  </si>
  <si>
    <t>3.1</t>
  </si>
  <si>
    <t>Ngân sách trong nước</t>
  </si>
  <si>
    <t>Kinh phí thường xuyên</t>
  </si>
  <si>
    <r>
      <t xml:space="preserve">Kinh phí thực hiện các chính sách của Nhà nước; nhiệm vụ được Nhà nước giao </t>
    </r>
    <r>
      <rPr>
        <i/>
        <sz val="12"/>
        <color rgb="FF000000"/>
        <rFont val="Times New Roman"/>
        <family val="1"/>
      </rPr>
      <t>(chi tiết từng chính sách, nhiệm vụ)</t>
    </r>
  </si>
  <si>
    <t>Các nhiệm vụ không thường xuyên (kinh phí thực hiện chương trình, dự án, đề án; kinh phí đối ứng các dự án ODA theo quyết định của cấp có thẩm quyền; mua sắm trang thiết bị theo dự án được cấp có thẩm quyền phê duyệt; kinh phí thực hiện nhiệm vụ đột xuất được cơ quan có thẩm quyền giao;...)</t>
  </si>
  <si>
    <t>3.2</t>
  </si>
  <si>
    <t>Vốn vay, viện trợ theo quy định của pháp luật</t>
  </si>
  <si>
    <t>Nguồn thu hợp pháp khác</t>
  </si>
  <si>
    <r>
      <t>Chi từ nguồn tài chính của đơn vị</t>
    </r>
    <r>
      <rPr>
        <sz val="12"/>
        <color rgb="FF000000"/>
        <rFont val="Times New Roman"/>
        <family val="1"/>
      </rPr>
      <t xml:space="preserve"> (=1+2+3+4)</t>
    </r>
  </si>
  <si>
    <t>Chi từ nguồn thu sự nghiệp, dịch vụ</t>
  </si>
  <si>
    <t>Chi tiền lương</t>
  </si>
  <si>
    <t>Chi hoạt động chuyên môn, chi quản lý</t>
  </si>
  <si>
    <t>Trích khấu hao tài sản cố định theo quy định</t>
  </si>
  <si>
    <t>1.4</t>
  </si>
  <si>
    <t>Chi đầu tư phát triển theo quy định</t>
  </si>
  <si>
    <t>1.5</t>
  </si>
  <si>
    <t>Chi khác theo quy định</t>
  </si>
  <si>
    <t>1.6</t>
  </si>
  <si>
    <t>Nộp thuế và các khoản nộp NSNN khác theo quy định</t>
  </si>
  <si>
    <t>Chi từ nguồn thu phí được để lại</t>
  </si>
  <si>
    <t>2.1</t>
  </si>
  <si>
    <t>2.2</t>
  </si>
  <si>
    <t>Kinh phí không thường xuyên</t>
  </si>
  <si>
    <t>Chi từ nguồn ngân sách nhà nước</t>
  </si>
  <si>
    <t>Chi từ nguồn thu hợp pháp khác</t>
  </si>
  <si>
    <r>
      <t xml:space="preserve">Các đơn vị khác (nếu có) </t>
    </r>
    <r>
      <rPr>
        <sz val="12"/>
        <color rgb="FF000000"/>
        <rFont val="Times New Roman"/>
        <family val="1"/>
      </rPr>
      <t>(2)</t>
    </r>
  </si>
  <si>
    <t>Dự toán thu</t>
  </si>
  <si>
    <r>
      <t xml:space="preserve">Kinh phí nhà nước đặt hàng </t>
    </r>
    <r>
      <rPr>
        <sz val="12"/>
        <color rgb="FF000000"/>
        <rFont val="Times New Roman"/>
        <family val="1"/>
      </rPr>
      <t>(3)</t>
    </r>
  </si>
  <si>
    <t>Nguồn NSNN</t>
  </si>
  <si>
    <r>
      <t>Kinh phí thực hiện các chính sách của Nhà nước; nhiệm vụ được Nhà nước giao (</t>
    </r>
    <r>
      <rPr>
        <i/>
        <sz val="12"/>
        <color rgb="FF000000"/>
        <rFont val="Times New Roman"/>
        <family val="1"/>
      </rPr>
      <t>chi tiết từng chính sách, nhiệm vụ)</t>
    </r>
  </si>
  <si>
    <t>Dự toán chi</t>
  </si>
  <si>
    <t>Chi từ nguồn NSNN</t>
  </si>
  <si>
    <t>C</t>
  </si>
  <si>
    <r>
      <t xml:space="preserve">Dự toán chi NSNN thực hiện các nhiệm vụ, đề án khác (nếu có) </t>
    </r>
    <r>
      <rPr>
        <sz val="12"/>
        <color rgb="FF000000"/>
        <rFont val="Times New Roman"/>
        <family val="1"/>
      </rPr>
      <t>(4)</t>
    </r>
  </si>
  <si>
    <t>Ghi chú:</t>
  </si>
  <si>
    <t>(1) Chi tiết từng lĩnh vực: Giáo dục - đào tạo và dạy nghề; Khoa học và công nghệ; Y tế, dân số và gia đình; Văn hóa thông tin; Phát thanh, truyền hình, thông tấn; Thể dục, thể thao; Bảo đảm xã hội; Bảo vệ môi trường; Các hoạt động kinh tế.</t>
  </si>
  <si>
    <t>(2) Cơ quan hành chính đoàn thể nhưng được giao nhiệm vụ thực hiện thuộc lĩnh vực sự nghiệp (ví dụ: Văn phòng Bộ A được giao kinh phí nghiên cứu khoa học, đào tạo, bồi dưỡng CBCC;...)</t>
  </si>
  <si>
    <t>(3) Thuyết minh chi tiết theo danh mục dịch vụ sự nghiệp công (số lượng, đơn giá từng danh mục dịch vụ sự nghiệp công để xác định dự toán kinh phí)</t>
  </si>
  <si>
    <t>(4) Các nhiệm vụ, đề án... đang trình cấp có thẩm quyền quyết định, dự kiến thực hiện trong năm dự toán.</t>
  </si>
  <si>
    <t>Mẫu biểu số 12.2</t>
  </si>
  <si>
    <r>
      <t xml:space="preserve">DỰ TOÁN THU, CHI ĐƠN VỊ SỰ NGHIỆP LĨNH VỰC ….. </t>
    </r>
    <r>
      <rPr>
        <b/>
        <vertAlign val="superscript"/>
        <sz val="12"/>
        <color rgb="FF000000"/>
        <rFont val="Times New Roman"/>
        <family val="1"/>
      </rPr>
      <t>(1)</t>
    </r>
    <r>
      <rPr>
        <b/>
        <sz val="12"/>
        <color rgb="FF000000"/>
        <rFont val="Times New Roman"/>
        <family val="1"/>
      </rPr>
      <t xml:space="preserve"> NĂM ……….</t>
    </r>
  </si>
  <si>
    <r>
      <t xml:space="preserve">(Dùng cho đơn vị sự nghiệp công tự bảo đảm chi thường xuyên và chi đầu tư </t>
    </r>
    <r>
      <rPr>
        <i/>
        <vertAlign val="superscript"/>
        <sz val="12"/>
        <color rgb="FF000000"/>
        <rFont val="Times New Roman"/>
        <family val="1"/>
      </rPr>
      <t>(2)</t>
    </r>
    <r>
      <rPr>
        <i/>
        <sz val="12"/>
        <color rgb="FF000000"/>
        <rFont val="Times New Roman"/>
        <family val="1"/>
      </rPr>
      <t xml:space="preserve"> báo cáo cơ quan quản lý cấp trên; đơn vị dự toán cấp I báo cáo cơ quan tài chính cùng cấp)</t>
    </r>
  </si>
  <si>
    <t>Tổng nguồn tài chính của đơn vị (1+2+3+4)</t>
  </si>
  <si>
    <t>Từ các hoạt động cung cấp các dịch vụ công do nhà nước định giá</t>
  </si>
  <si>
    <t>Từ các hoạt động dịch vụ khác theo quy định của pháp luật</t>
  </si>
  <si>
    <t>Kinh phí nhà nước đặt hàng (3)</t>
  </si>
  <si>
    <t>Sử dụng nguồn tài chính của đơn vị</t>
  </si>
  <si>
    <t>(2) Bao gồm cả các đơn vị sự nghiệp công thuộc sự nghiệp khác được giao thực hiện nhiệm vụ sự nghiệp báo cáo (Ví dụ: Viện Chiến lược phát triển thuộc lĩnh vực KH&amp;CN được giao thực hiện nhiệm vụ đào tạo,....).</t>
  </si>
  <si>
    <t>Mẫu biểu số 12.3</t>
  </si>
  <si>
    <r>
      <t xml:space="preserve">DỰ TOÁN THU, CHI ĐƠN VỊ SỰ NGHIỆP LĨNH VỰC……... </t>
    </r>
    <r>
      <rPr>
        <b/>
        <vertAlign val="superscript"/>
        <sz val="12"/>
        <color rgb="FF000000"/>
        <rFont val="Times New Roman"/>
        <family val="1"/>
      </rPr>
      <t>(1)</t>
    </r>
    <r>
      <rPr>
        <b/>
        <sz val="12"/>
        <color rgb="FF000000"/>
        <rFont val="Times New Roman"/>
        <family val="1"/>
      </rPr>
      <t xml:space="preserve"> NĂM ……</t>
    </r>
  </si>
  <si>
    <r>
      <t xml:space="preserve">(Dùng cho đơn vị sự nghiệp công tự bảo đảm chi thường xuyên </t>
    </r>
    <r>
      <rPr>
        <i/>
        <vertAlign val="superscript"/>
        <sz val="12"/>
        <color rgb="FF000000"/>
        <rFont val="Times New Roman"/>
        <family val="1"/>
      </rPr>
      <t>(2)</t>
    </r>
    <r>
      <rPr>
        <i/>
        <sz val="12"/>
        <color rgb="FF000000"/>
        <rFont val="Times New Roman"/>
        <family val="1"/>
      </rPr>
      <t xml:space="preserve"> báo cáo cơ quan quản lý cấp trên; đơn vị dự toán cấp I báo cáo cơ quan tài chính cùng cấp)</t>
    </r>
  </si>
  <si>
    <t>Dự toán năm ... (năm kế hoạch)</t>
  </si>
  <si>
    <t>Tổng nguồn tài chính của đơn vị</t>
  </si>
  <si>
    <t>Mẫu biểu số 12.4</t>
  </si>
  <si>
    <r>
      <t>DỰ TOÁN THU, CHI ĐƠN VỊ SỰ NGHIỆP LĨNH VỰC ……….</t>
    </r>
    <r>
      <rPr>
        <vertAlign val="superscript"/>
        <sz val="12"/>
        <color rgb="FF000000"/>
        <rFont val="Times New Roman"/>
        <family val="1"/>
      </rPr>
      <t>(1)</t>
    </r>
    <r>
      <rPr>
        <b/>
        <sz val="12"/>
        <color rgb="FF000000"/>
        <rFont val="Times New Roman"/>
        <family val="1"/>
      </rPr>
      <t xml:space="preserve"> NĂM ……</t>
    </r>
  </si>
  <si>
    <r>
      <t xml:space="preserve">(Dùng cho đơn vị sự nghiệp công tự bảo đảm một phần chi thường xuyên </t>
    </r>
    <r>
      <rPr>
        <i/>
        <vertAlign val="superscript"/>
        <sz val="12"/>
        <color rgb="FF000000"/>
        <rFont val="Times New Roman"/>
        <family val="1"/>
      </rPr>
      <t>(2)</t>
    </r>
    <r>
      <rPr>
        <i/>
        <sz val="12"/>
        <color rgb="FF000000"/>
        <rFont val="Times New Roman"/>
        <family val="1"/>
      </rPr>
      <t xml:space="preserve"> báo cáo cơ quan quản lý cấp trên; đơn vị dự toán cấp I báo cáo cơ quan tài chính cùng cấp)</t>
    </r>
  </si>
  <si>
    <t>CHI TIẾT</t>
  </si>
  <si>
    <t xml:space="preserve">Ngân sách trong nước </t>
  </si>
  <si>
    <t>Kinh phí thường xuyên theo phương án tự chủ được cấp có thẩm quyền giao</t>
  </si>
  <si>
    <t>Mẫu biểu số 12.5</t>
  </si>
  <si>
    <r>
      <t xml:space="preserve">(Dùng cho đơn vị sự nghiệp công do Nhà nước bảo đảm chi thường xuyên </t>
    </r>
    <r>
      <rPr>
        <i/>
        <vertAlign val="superscript"/>
        <sz val="12"/>
        <color rgb="FF000000"/>
        <rFont val="Times New Roman"/>
        <family val="1"/>
      </rPr>
      <t>(2)</t>
    </r>
    <r>
      <rPr>
        <i/>
        <sz val="12"/>
        <color rgb="FF000000"/>
        <rFont val="Times New Roman"/>
        <family val="1"/>
      </rPr>
      <t xml:space="preserve"> báo cáo cơ quan quản lý cấp trên; đơn vị dự toán cấp I báo cáo cơ quan tài chính cùng cấp)</t>
    </r>
  </si>
  <si>
    <t xml:space="preserve">Từ các hoạt động cung cấp các dịch vụ công do nhà nước định giá </t>
  </si>
  <si>
    <t xml:space="preserve">NSNN cấp chi thường xuyên trên cơ sở số lượng người làm việc và định mức phân bổ dự toán được cấp có thẩm quyền phê duyệt </t>
  </si>
  <si>
    <r>
      <t xml:space="preserve">Kinh phí thực hiện các chính sách của Nhà nước; nhiệm vụ được Nhà nước giao </t>
    </r>
    <r>
      <rPr>
        <i/>
        <sz val="12"/>
        <color rgb="FF000000"/>
        <rFont val="Times New Roman"/>
        <family val="1"/>
      </rPr>
      <t>(chi tiết từng chính sách, nhiệm vụ)</t>
    </r>
    <r>
      <rPr>
        <sz val="12"/>
        <color rgb="FF000000"/>
        <rFont val="Times New Roman"/>
        <family val="1"/>
      </rPr>
      <t xml:space="preserve"> </t>
    </r>
  </si>
  <si>
    <t>Mẫu biểu số 13.1</t>
  </si>
  <si>
    <t>(Dùng cho đơn vị sử dụng ngân sách báo cáo đơn vị dự toán trên; đơn vị dự toán cấp I báo cáo cơ quan tài chính cùng cấp)</t>
  </si>
  <si>
    <t>Đơn vị tính</t>
  </si>
  <si>
    <t>Năm … (năm hiện hành)</t>
  </si>
  <si>
    <t xml:space="preserve">Các cấp học và trình độ đào tạo theo quy định của Luật Giáo dục, Luật Giáo dục nghề nghiệp </t>
  </si>
  <si>
    <t>Giáo dục phổ thông (chi tiết: tiểu học, trung học cơ sở, trung học phổ thông)</t>
  </si>
  <si>
    <t>Số trường</t>
  </si>
  <si>
    <t>Trường</t>
  </si>
  <si>
    <t>Số học sinh</t>
  </si>
  <si>
    <t>Người</t>
  </si>
  <si>
    <t>Số học sinh ra trường</t>
  </si>
  <si>
    <t>Số học sinh tuyển mới</t>
  </si>
  <si>
    <t>Số học sinh có mặt tại thời điểm 31/5</t>
  </si>
  <si>
    <t>d</t>
  </si>
  <si>
    <t>Số học sinh bình quân (1)</t>
  </si>
  <si>
    <t>Trong đó - Số học sinh được miễn học phí</t>
  </si>
  <si>
    <t>- Số học sinh được giảm học phí</t>
  </si>
  <si>
    <t>- Số học sinh được hỗ trợ chi phí học tập</t>
  </si>
  <si>
    <t>- Số học sinh được hỗ trợ ...</t>
  </si>
  <si>
    <t>Tổng kinh phí NSNN cấp</t>
  </si>
  <si>
    <t>Triệu đồng</t>
  </si>
  <si>
    <t xml:space="preserve">Kinh phí giao tự chủ </t>
  </si>
  <si>
    <t>- Quỹ lương và các khoản có tính chất lương</t>
  </si>
  <si>
    <t>- Chi hoạt động chuyên môn, quản lý</t>
  </si>
  <si>
    <t>- Chi….</t>
  </si>
  <si>
    <t xml:space="preserve">Kinh phí không giao tự chủ </t>
  </si>
  <si>
    <t>Chi tiết theo từng khoản chi, chính sách</t>
  </si>
  <si>
    <t xml:space="preserve">Giáo dục nghề nghiệp (chi tiết sơ cấp, trung cấp, cao đẳng,...) </t>
  </si>
  <si>
    <t>Báo cáo theo các chi tiêu nêu tại điểm 1</t>
  </si>
  <si>
    <t>Giáo dục đại học và sau đại học</t>
  </si>
  <si>
    <t>Đào tạo và bồi dưỡng cán bộ công chức Nhà nước</t>
  </si>
  <si>
    <t>Chi tiêu đào tạo, bồi dưỡng ở trong nước</t>
  </si>
  <si>
    <t>Chi tiêu đào tạo, bồi dưỡng ở nước ngoài</t>
  </si>
  <si>
    <t>Ghi chú: (1) Tính theo phương pháp bình quân gia quyền</t>
  </si>
  <si>
    <t>Tên đơn vị: ...</t>
  </si>
  <si>
    <t>Chương: ...</t>
  </si>
  <si>
    <t>Mẫu biểu số 13.2</t>
  </si>
  <si>
    <t>CƠ SỞ TÍNH CHI SỰ NGHIỆP Y TẾ, DÂN SỐ VÀ GIA ĐÌNH NĂM …….</t>
  </si>
  <si>
    <t>Số thực hiện năm.... (năm trước)</t>
  </si>
  <si>
    <t>Cơ sở khám, chữa bệnh</t>
  </si>
  <si>
    <t>Số cơ sở</t>
  </si>
  <si>
    <t>(Chi tiết số cơ sở theo mức độ tự chủ theo quy định)</t>
  </si>
  <si>
    <t>Số giường bệnh</t>
  </si>
  <si>
    <t>Số người lao động được cấp có thẩm quyền phê duyệt</t>
  </si>
  <si>
    <t>Cơ sở điều dưỡng và phục hồi chức năng</t>
  </si>
  <si>
    <t>(Chi tiết cơ sở theo mức độ tự chủ theo quy định)</t>
  </si>
  <si>
    <t>Cơ sở y tế dự phòng</t>
  </si>
  <si>
    <t>Đơn vị sự nghiệp y tế, chuyên ngành đặc thù</t>
  </si>
  <si>
    <t>Nhiệm vụ khám chữa bệnh</t>
  </si>
  <si>
    <t>Kinh phí giao tự chủ</t>
  </si>
  <si>
    <t xml:space="preserve">- Chi lương và các khoản có tính chất lương </t>
  </si>
  <si>
    <t>- Chi quản lý</t>
  </si>
  <si>
    <t xml:space="preserve">- Chi hoạt động chuyên môn </t>
  </si>
  <si>
    <t>- Chi...</t>
  </si>
  <si>
    <t>Kinh phí không giao tự chủ</t>
  </si>
  <si>
    <t>Nhiệm vụ phòng bệnh</t>
  </si>
  <si>
    <t xml:space="preserve">- Chi quản lý </t>
  </si>
  <si>
    <t>Nhiệm vụ...</t>
  </si>
  <si>
    <t>..., ngày... tháng... năm …..</t>
  </si>
  <si>
    <t>Tên đơn vị...</t>
  </si>
  <si>
    <t>Chương...</t>
  </si>
  <si>
    <t>Mẫu biểu số 13.3</t>
  </si>
  <si>
    <t>CƠ SỞ TÍNH CHI SỰ NGHIỆP KHOA HỌC VÀ CÔNG NGHỆ NĂM ...</t>
  </si>
  <si>
    <t>Cơ quan chủ trì</t>
  </si>
  <si>
    <t>Thời gian thực hiện</t>
  </si>
  <si>
    <r>
      <t xml:space="preserve">Quyết định phê duyệt của cấp có thẩm quyền </t>
    </r>
    <r>
      <rPr>
        <i/>
        <sz val="12"/>
        <color rgb="FF000000"/>
        <rFont val="Times New Roman"/>
        <family val="1"/>
      </rPr>
      <t>(Nêu cụ thể số, ngày, tháng, năm và tên cơ quan ra quyết định)</t>
    </r>
  </si>
  <si>
    <t>Kinh phí được phê duyệt</t>
  </si>
  <si>
    <t>Kinh phí thực hiện</t>
  </si>
  <si>
    <t>Lũy kế số kinh phí đã bố trí đến hết năm… (năm hiện hành)</t>
  </si>
  <si>
    <t>Dự toán bố trí năm… (năm kế hoạch)</t>
  </si>
  <si>
    <t>Trong đó</t>
  </si>
  <si>
    <t>Kinh phí bố trí từ NSNN</t>
  </si>
  <si>
    <t>Kinh phí thực hiện  từ nguồn khác</t>
  </si>
  <si>
    <t>Nguồn khác</t>
  </si>
  <si>
    <t>Ước thực hiện đến hết năm … (năm hiện hành)</t>
  </si>
  <si>
    <t>7=9+10</t>
  </si>
  <si>
    <t>11=12+13</t>
  </si>
  <si>
    <t>14=15+16</t>
  </si>
  <si>
    <t>Nhiệm vụ cấp quốc gia</t>
  </si>
  <si>
    <t>I.1</t>
  </si>
  <si>
    <t>Nhiệm vụ chuyển tiếp</t>
  </si>
  <si>
    <r>
      <t xml:space="preserve">Chương trình … </t>
    </r>
    <r>
      <rPr>
        <i/>
        <sz val="12"/>
        <color rgb="FF000000"/>
        <rFont val="Times New Roman"/>
        <family val="1"/>
      </rPr>
      <t>(Tên Chương trình)</t>
    </r>
  </si>
  <si>
    <t>Đề tài/Dự án… (Tên đề tài, dự án)</t>
  </si>
  <si>
    <t>Các đề án/dự án/đề tài cấp quốc gia</t>
  </si>
  <si>
    <t>Đề án/Dự án/Đề tài … (Tên đề án, dự án, đề tài)</t>
  </si>
  <si>
    <t>I.2</t>
  </si>
  <si>
    <t>Nhiệm vụ mở mới</t>
  </si>
  <si>
    <t>Nhiệm vụ cấp Bộ/Tỉnh</t>
  </si>
  <si>
    <t>II.1</t>
  </si>
  <si>
    <t>Các đề án/dự án/đề tài cấp Bộ/tỉnh</t>
  </si>
  <si>
    <t>II.2</t>
  </si>
  <si>
    <t>Nhiệm vụ cấp cơ sở</t>
  </si>
  <si>
    <t>III.1</t>
  </si>
  <si>
    <t>III.2</t>
  </si>
  <si>
    <t>Các hoạt động dịch vụ công/Nhiệm vụ thường xuyên theo chức năng/Hoạt động thường xuyên theo cơ chế khoán</t>
  </si>
  <si>
    <t>Nhiệm vụ .. (Tên nhiệm vụ)</t>
  </si>
  <si>
    <t>Các nhiệm vụ khác được cơ quan có thẩm quyền giao</t>
  </si>
  <si>
    <t>..., ngày ... tháng ... năm ....</t>
  </si>
  <si>
    <t>Chương trình/Đề tài/Dự án/Nhiệm vụ KH&amp;CN (Nêu cụ thể tên từng đề tài, dự án khoa học thuộc các nhóm nhiệm vụ)</t>
  </si>
  <si>
    <t>Tên đơn vị:………….</t>
  </si>
  <si>
    <t>Chương:…………….</t>
  </si>
  <si>
    <t>Mẫu biểu số 13.4</t>
  </si>
  <si>
    <t>CƠ SỞ TÍNH CHI SỰ NGHIỆP VĂN HÓA THÔNG TIN NĂM...</t>
  </si>
  <si>
    <t>Quỹ lương</t>
  </si>
  <si>
    <t>Số người làm việc được cấp có thẩm quyền giao</t>
  </si>
  <si>
    <t>Số người làm việc thực tế</t>
  </si>
  <si>
    <t>Quỹ lương, phụ cấp và các khoản đóng góp theo lương tính theo số người làm việc thực tế</t>
  </si>
  <si>
    <t>Chi nghiệp vụ chuyên môn thường xuyên</t>
  </si>
  <si>
    <r>
      <t xml:space="preserve">Kinh phí thực hiện chế độ chính sách trong lĩnh vực văn hóa thông tin </t>
    </r>
    <r>
      <rPr>
        <i/>
        <sz val="12"/>
        <color rgb="FF000000"/>
        <rFont val="Times New Roman"/>
        <family val="1"/>
      </rPr>
      <t>(chi tiết theo từng nội dung)</t>
    </r>
  </si>
  <si>
    <t>Kinh phí thực hiện chính sách....</t>
  </si>
  <si>
    <t>Số lượng</t>
  </si>
  <si>
    <t>Định mức</t>
  </si>
  <si>
    <r>
      <t xml:space="preserve">Các khoản chi thường xuyên khác </t>
    </r>
    <r>
      <rPr>
        <sz val="12"/>
        <color rgb="FF000000"/>
        <rFont val="Times New Roman"/>
        <family val="1"/>
      </rPr>
      <t>(1)</t>
    </r>
  </si>
  <si>
    <r>
      <t xml:space="preserve">Các nhiệm vụ không thường xuyên </t>
    </r>
    <r>
      <rPr>
        <sz val="12"/>
        <color rgb="FF000000"/>
        <rFont val="Times New Roman"/>
        <family val="1"/>
      </rPr>
      <t>(1)</t>
    </r>
  </si>
  <si>
    <t>Chi tiết theo từng nhiệm vụ chi</t>
  </si>
  <si>
    <t>……</t>
  </si>
  <si>
    <t>Ghi chú: (1) Chi tiết từng nội dung công việc, cơ sở và căn cứ tính toán</t>
  </si>
  <si>
    <t>Mẫu biểu số 13.5</t>
  </si>
  <si>
    <t>CƠ SỞ TÍNH CHI SỰ NGHIỆP PHÁT THANH, TRUYỀN HÌNH, THÔNG TẤN NĂM...</t>
  </si>
  <si>
    <t>Cơ sở tính</t>
  </si>
  <si>
    <t>Đối với khối đơn vị sản xuất</t>
  </si>
  <si>
    <t>Số lượng tin bài</t>
  </si>
  <si>
    <t>Số giờ phát sóng</t>
  </si>
  <si>
    <t>Số lượng xuất bản</t>
  </si>
  <si>
    <t>Các yếu tố khác (số lượng đơn vị truyền dẫn, số kênh...) (1)</t>
  </si>
  <si>
    <t>Đối với khối đơn vị giúp việc (không trực tiếp sản xuất)</t>
  </si>
  <si>
    <t>Định biên về nhân sự</t>
  </si>
  <si>
    <t>Hệ số điều chỉnh (nếu có)</t>
  </si>
  <si>
    <t>Các yếu tố khác (1)</t>
  </si>
  <si>
    <t>Tổng số kinh phí</t>
  </si>
  <si>
    <t>Quỹ lương, phụ cấp và các khoản đóng góp theo lương</t>
  </si>
  <si>
    <t>Chi hoạt động chuyên môn, quản lý</t>
  </si>
  <si>
    <t>Chi...</t>
  </si>
  <si>
    <t>Kinh phí không giao tự chủ (1)</t>
  </si>
  <si>
    <t>Chi tiết theo từng khoản chi</t>
  </si>
  <si>
    <t>……..</t>
  </si>
  <si>
    <t>…., ngày ... tháng ... năm ....</t>
  </si>
  <si>
    <t>Tên đơn vị:…………</t>
  </si>
  <si>
    <t>Chương:……………</t>
  </si>
  <si>
    <t>Mẫu biểu số 13.6</t>
  </si>
  <si>
    <t>CƠ SỞ TÍNH CHI SỰ NGHIỆP THỂ DỤC THỂ THAO NĂM...</t>
  </si>
  <si>
    <t>Chi nghiệp vụ chuyên môn</t>
  </si>
  <si>
    <t>Kinh phí tập huấn vận động viên</t>
  </si>
  <si>
    <t>Chi tiền ăn</t>
  </si>
  <si>
    <t>Huấn luyện viên</t>
  </si>
  <si>
    <t>- Số lượng</t>
  </si>
  <si>
    <t>- Định mức chi</t>
  </si>
  <si>
    <t>- Kinh phí</t>
  </si>
  <si>
    <t>Vận động viên</t>
  </si>
  <si>
    <t>Chi tiền công</t>
  </si>
  <si>
    <t>Chi tiền thuê chuyên gia</t>
  </si>
  <si>
    <t>Số lượng chuyên gia nước ngoài</t>
  </si>
  <si>
    <t>Định mức chi/chuyên gia</t>
  </si>
  <si>
    <t>Kinh phí chi tiền công cho chuyên gia</t>
  </si>
  <si>
    <t>Kinh phí đoàn tập huấn, tham dự các giải thi đấu thể thao ở nước ngoài</t>
  </si>
  <si>
    <t>Tên đoàn:………..</t>
  </si>
  <si>
    <t>Số lượng người tham gia</t>
  </si>
  <si>
    <t>Kinh phí mua trang thiết bị thường xuyên cho VĐV, HLV</t>
  </si>
  <si>
    <t>Trang thiết bị……</t>
  </si>
  <si>
    <t>Trang thiết bị………..</t>
  </si>
  <si>
    <t>Các khoản chi thường xuyên khác (1)</t>
  </si>
  <si>
    <t>……, ngày.... tháng.... năm...</t>
  </si>
  <si>
    <t>Tên đơn vị: ....</t>
  </si>
  <si>
    <t>Mẫu biểu số 13.7</t>
  </si>
  <si>
    <t>CƠ SỞ TÍNH CHI SỰ NGHIỆP BẢO VỆ MÔI TRƯỜNG NĂM...</t>
  </si>
  <si>
    <t>Quyết định phê duyệt của cấp có thẩm quyền</t>
  </si>
  <si>
    <t>Thời gian thực hiện từ.... đến....</t>
  </si>
  <si>
    <t>Tổng mức kinh phí được phê duyệt</t>
  </si>
  <si>
    <t>Lũy kế số bố trí đến hết năm... (năm hiện hành)</t>
  </si>
  <si>
    <t>Kinh phí thực hiện nhiệm vụ, dự án về bảo vệ môi trường</t>
  </si>
  <si>
    <t>Nhiệm vụ, dự án chuyển tiếp</t>
  </si>
  <si>
    <t>- Nhiệm vụ/dự án…..</t>
  </si>
  <si>
    <t>- Nhiệm vụ/dự án......</t>
  </si>
  <si>
    <t>Dự án mở mới (1)</t>
  </si>
  <si>
    <t>- Nhiệm vụ/dự án....</t>
  </si>
  <si>
    <t>Kinh phí hỗ trợ xử lý cơ sở gây ô nhiễm theo quyết định của cấp có thẩm quyền</t>
  </si>
  <si>
    <t>Dự án chuyển tiếp</t>
  </si>
  <si>
    <t>- Dự án....</t>
  </si>
  <si>
    <r>
      <t xml:space="preserve">Các hoạt động môi trường khác </t>
    </r>
    <r>
      <rPr>
        <sz val="12"/>
        <color rgb="FF000000"/>
        <rFont val="Times New Roman"/>
        <family val="1"/>
      </rPr>
      <t>(1)</t>
    </r>
  </si>
  <si>
    <t>- Nhiệm vụ……</t>
  </si>
  <si>
    <t>- Nhiệm vụ......</t>
  </si>
  <si>
    <t>Ghi chú: (1) Thuyết minh chi tiết từng nội dung, cơ sở và căn cứ tính toán</t>
  </si>
  <si>
    <t>...., ngày... tháng... năm ….</t>
  </si>
  <si>
    <t>Mẫu biểu số 13.8</t>
  </si>
  <si>
    <t>CƠ SỞ TÍNH CHI CÁC HOẠT ĐỘNG KINH TẾ NĂM ……</t>
  </si>
  <si>
    <r>
      <t xml:space="preserve">Chi hoạt động nghiệp vụ </t>
    </r>
    <r>
      <rPr>
        <sz val="12"/>
        <color rgb="FF000000"/>
        <rFont val="Times New Roman"/>
        <family val="1"/>
      </rPr>
      <t>(1)</t>
    </r>
  </si>
  <si>
    <t>Sự nghiệp giao thông</t>
  </si>
  <si>
    <t>- Chi hoạt động kinh tế đường bộ</t>
  </si>
  <si>
    <t>- Chi hoạt động kinh tế đường thủy nội địa</t>
  </si>
  <si>
    <t>- Chi hoạt động kinh tế đường sắt</t>
  </si>
  <si>
    <t>- Chi hoạt động kinh tế hàng không</t>
  </si>
  <si>
    <t>Sự nghiệp nông nghiệp, thủy lợi, thủy sản, lâm nghiệp và phát triển nông thôn</t>
  </si>
  <si>
    <t>- Chi hoạt động kinh tế nông nghiệp</t>
  </si>
  <si>
    <t>- Chi hoạt động kinh tế thủy lợi</t>
  </si>
  <si>
    <t>- Chi hoạt động kinh tế thủy sản</t>
  </si>
  <si>
    <t>- Chi hoạt động kinh tế lâm nghiệp</t>
  </si>
  <si>
    <t>Sự nghiệp tài nguyên</t>
  </si>
  <si>
    <t>Chi bảo quản hàng dự trữ quốc gia</t>
  </si>
  <si>
    <t>Trong đó (ghi rõ từng mặt hàng, đơn giá)</t>
  </si>
  <si>
    <t>- Mặt hàng…….</t>
  </si>
  <si>
    <t>đ</t>
  </si>
  <si>
    <t>Chi sự nghiệp kinh tế khác</t>
  </si>
  <si>
    <t>Chi điều tra cơ bản</t>
  </si>
  <si>
    <t>Chi quy hoạch</t>
  </si>
  <si>
    <r>
      <t xml:space="preserve">Trợ giá giữ đàn giống gốc </t>
    </r>
    <r>
      <rPr>
        <sz val="12"/>
        <color rgb="FF000000"/>
        <rFont val="Times New Roman"/>
        <family val="1"/>
      </rPr>
      <t>(1)</t>
    </r>
  </si>
  <si>
    <r>
      <t xml:space="preserve">Chi các hoạt động kinh tế khác </t>
    </r>
    <r>
      <rPr>
        <sz val="12"/>
        <color rgb="FF000000"/>
        <rFont val="Times New Roman"/>
        <family val="1"/>
      </rPr>
      <t>(1)</t>
    </r>
  </si>
  <si>
    <t>…, ngày... tháng... năm ……</t>
  </si>
  <si>
    <r>
      <rPr>
        <b/>
        <sz val="12"/>
        <color rgb="FF000000"/>
        <rFont val="Times New Roman"/>
        <family val="1"/>
      </rPr>
      <t>Ghi chú:</t>
    </r>
    <r>
      <rPr>
        <sz val="12"/>
        <color rgb="FF000000"/>
        <rFont val="Times New Roman"/>
        <family val="1"/>
      </rPr>
      <t xml:space="preserve"> (1) Thuyết minh chi tiết nội dung, cơ sở và căn cứ tính toán. Trường hợp các hoạt động này có các chương trình, dự án thì thuyết minh chi tiết các chỉ tiêu theo mẫu biểu số 13.9.</t>
    </r>
  </si>
  <si>
    <t>Mẫu biểu số 13.9</t>
  </si>
  <si>
    <t>CHI TIẾT CHI HOẠT ĐỘNG KINH TẾ THEO CHƯƠNG TRÌNH/DỰ ÁN NĂM …….</t>
  </si>
  <si>
    <t>Chi hoạt động điều tra cơ bản</t>
  </si>
  <si>
    <t>Chi hoạt động quy hoạch</t>
  </si>
  <si>
    <t>- Dự án ....</t>
  </si>
  <si>
    <r>
      <t xml:space="preserve">Các chương trình/dự án khác </t>
    </r>
    <r>
      <rPr>
        <sz val="12"/>
        <color rgb="FF000000"/>
        <rFont val="Times New Roman"/>
        <family val="1"/>
      </rPr>
      <t xml:space="preserve">(1) </t>
    </r>
  </si>
  <si>
    <t>Ghi chú: (1) Thuyết minh chi tiết từng nội dung, cơ sở và căn cứ tính</t>
  </si>
  <si>
    <t>…, ngày... tháng... năm....</t>
  </si>
  <si>
    <t>Tên đơn vị:………..</t>
  </si>
  <si>
    <t>Chương:…………..</t>
  </si>
  <si>
    <t>Mẫu biểu số 13.10</t>
  </si>
  <si>
    <t>CƠ SỞ TÍNH CHI THỰC HIỆN CHÍNH SÁCH ĐỐI VỚI CÁC ĐỐI TƯỢNG THUỘC LĨNH VỰC BẢO ĐẢM XÃ HỘI NĂM....</t>
  </si>
  <si>
    <t>NỘI DUNG</t>
  </si>
  <si>
    <t>Ước thực hiện năm.... (năm trước)</t>
  </si>
  <si>
    <t>Kế hoạch năm...(năm kế hoạch)</t>
  </si>
  <si>
    <t>Số đối tượng</t>
  </si>
  <si>
    <t>Dự toán được giao</t>
  </si>
  <si>
    <t>Mức trợ cấp/Mức chi</t>
  </si>
  <si>
    <t>TỔNG SỐ (1+2+3+4+5+6)</t>
  </si>
  <si>
    <r>
      <t>Chi điều trị</t>
    </r>
    <r>
      <rPr>
        <sz val="12"/>
        <color rgb="FF000000"/>
        <rFont val="Times New Roman"/>
        <family val="1"/>
      </rPr>
      <t xml:space="preserve"> </t>
    </r>
    <r>
      <rPr>
        <i/>
        <sz val="12"/>
        <color rgb="FF000000"/>
        <rFont val="Times New Roman"/>
        <family val="1"/>
      </rPr>
      <t>(chi tiết từng đối tượng cụ thể theo quy định của pháp luật)</t>
    </r>
  </si>
  <si>
    <t>- Đối tượng ……………</t>
  </si>
  <si>
    <r>
      <t xml:space="preserve">Chi trợ cấp của đối tượng </t>
    </r>
    <r>
      <rPr>
        <i/>
        <sz val="12"/>
        <color rgb="FF000000"/>
        <rFont val="Times New Roman"/>
        <family val="1"/>
      </rPr>
      <t>(chi tiết từng đối tượng cụ thể theo quy định của pháp luật)</t>
    </r>
  </si>
  <si>
    <r>
      <t xml:space="preserve">Chi các chính sách, chế độ cho đối tượng </t>
    </r>
    <r>
      <rPr>
        <i/>
        <sz val="12"/>
        <color rgb="FF000000"/>
        <rFont val="Times New Roman"/>
        <family val="1"/>
      </rPr>
      <t>(chi tiết từng chính sách, chế độ cụ thể theo quy định của pháp luật)</t>
    </r>
  </si>
  <si>
    <t>- Chính sách ……</t>
  </si>
  <si>
    <t xml:space="preserve">Chi phục vụ đối tượng </t>
  </si>
  <si>
    <t>- Điện, nước, vệ sinh môi trường, vật tư chuyên dùng, xăng dầu...</t>
  </si>
  <si>
    <t xml:space="preserve">- Chi mua sắm TSCĐ, trang thiết bị y tế, sửa chữa lớn </t>
  </si>
  <si>
    <t>Trong đó:</t>
  </si>
  <si>
    <t>+ Mua ô tô</t>
  </si>
  <si>
    <t>+ Mai táng phí</t>
  </si>
  <si>
    <t>- ……………</t>
  </si>
  <si>
    <t>Chi thăm hỏi, đón tiếp đối tượng, thân nhân người có công</t>
  </si>
  <si>
    <t>- Nội dung ……</t>
  </si>
  <si>
    <t>Chi cho công việc</t>
  </si>
  <si>
    <t>- Nội dung …….</t>
  </si>
  <si>
    <t>……………….</t>
  </si>
  <si>
    <t>…., ngày ... tháng ... năm ...</t>
  </si>
  <si>
    <t>Mẫu biểu số 13.11</t>
  </si>
  <si>
    <t>CƠ SỞ TÍNH CHI THỰC HIỆN CHÍNH SÁCH ƯU ĐÃI NGƯỜI CÓ CÔNG VỚI CÁCH MẠNG NĂM……</t>
  </si>
  <si>
    <t>(Dùng cho các cơ quan lao động - thương binh và xã hội các cấp để báo cáo cơ quan lao động - thương binh và xã hội cấp trên; Bộ Lao động - Thương binh và Xã hội báo cáo Bộ Tài chính)</t>
  </si>
  <si>
    <r>
      <t xml:space="preserve">ĐỐI TƯỢNG </t>
    </r>
    <r>
      <rPr>
        <sz val="12"/>
        <color rgb="FF000000"/>
        <rFont val="Times New Roman"/>
        <family val="1"/>
      </rPr>
      <t>(người)</t>
    </r>
  </si>
  <si>
    <r>
      <t>SỐ TIỀN</t>
    </r>
    <r>
      <rPr>
        <sz val="12"/>
        <color rgb="FF000000"/>
        <rFont val="Times New Roman"/>
        <family val="1"/>
      </rPr>
      <t xml:space="preserve"> (triệu đồng)</t>
    </r>
  </si>
  <si>
    <t>Thực hiện năm ... (năm trước)</t>
  </si>
  <si>
    <t>Dự toán năm.... so với ước thực hiện năm.... (năm hiện hành)</t>
  </si>
  <si>
    <t>Năm….. (năm hiện hành)</t>
  </si>
  <si>
    <t>Dự toán năm .... (năm kế hoạch)</t>
  </si>
  <si>
    <t>Tăng (+), giảm (-)</t>
  </si>
  <si>
    <t>Tỷ lệ %</t>
  </si>
  <si>
    <t>4=3-2</t>
  </si>
  <si>
    <t>5=3:2</t>
  </si>
  <si>
    <t>10=9-8</t>
  </si>
  <si>
    <t>11=9:8</t>
  </si>
  <si>
    <r>
      <t>TRỢ CẤP MỘT LẦN</t>
    </r>
    <r>
      <rPr>
        <sz val="12"/>
        <color rgb="FF000000"/>
        <rFont val="Times New Roman"/>
        <family val="1"/>
      </rPr>
      <t xml:space="preserve"> </t>
    </r>
    <r>
      <rPr>
        <i/>
        <sz val="12"/>
        <color rgb="FF000000"/>
        <rFont val="Times New Roman"/>
        <family val="1"/>
      </rPr>
      <t>(chi tiết các đối tượng theo quy định của pháp luật)</t>
    </r>
  </si>
  <si>
    <t>Đối tượng …….</t>
  </si>
  <si>
    <r>
      <t xml:space="preserve">TRỢ CẤP, PHỤ CẤP HÀNG THÁNG </t>
    </r>
    <r>
      <rPr>
        <i/>
        <sz val="12"/>
        <color rgb="FF000000"/>
        <rFont val="Times New Roman"/>
        <family val="1"/>
      </rPr>
      <t>(chi tiết các đối tượng theo quy định của pháp luật)</t>
    </r>
  </si>
  <si>
    <t>…………………</t>
  </si>
  <si>
    <r>
      <t xml:space="preserve">BẢO HIỂM Y TẾ </t>
    </r>
    <r>
      <rPr>
        <i/>
        <sz val="12"/>
        <color rgb="FF000000"/>
        <rFont val="Times New Roman"/>
        <family val="1"/>
      </rPr>
      <t>(chi tiết các đối tượng theo quy định của pháp luật)</t>
    </r>
  </si>
  <si>
    <r>
      <t xml:space="preserve">CHẾ ĐỘ ƯU ĐÃI KHÁC </t>
    </r>
    <r>
      <rPr>
        <i/>
        <sz val="12"/>
        <color rgb="FF000000"/>
        <rFont val="Times New Roman"/>
        <family val="1"/>
      </rPr>
      <t>(chi tiết các đối tượng theo quy định của pháp luật)</t>
    </r>
  </si>
  <si>
    <r>
      <t>CHI PHÍ QUẢN LÝ</t>
    </r>
    <r>
      <rPr>
        <sz val="12"/>
        <color rgb="FF000000"/>
        <rFont val="Times New Roman"/>
        <family val="1"/>
      </rPr>
      <t xml:space="preserve"> </t>
    </r>
    <r>
      <rPr>
        <i/>
        <sz val="12"/>
        <color rgb="FF000000"/>
        <rFont val="Times New Roman"/>
        <family val="1"/>
      </rPr>
      <t>(chi tiết các nội dung theo quy định của pháp luật)</t>
    </r>
  </si>
  <si>
    <t>Nội dung …….</t>
  </si>
  <si>
    <t>Nội dung ……</t>
  </si>
  <si>
    <t>VI</t>
  </si>
  <si>
    <r>
      <t>CHI CHO CÁC CÔNG VIỆC</t>
    </r>
    <r>
      <rPr>
        <sz val="12"/>
        <color rgb="FF000000"/>
        <rFont val="Times New Roman"/>
        <family val="1"/>
      </rPr>
      <t xml:space="preserve"> </t>
    </r>
    <r>
      <rPr>
        <i/>
        <sz val="12"/>
        <color rgb="FF000000"/>
        <rFont val="Times New Roman"/>
        <family val="1"/>
      </rPr>
      <t>(chi tiết các nội dung theo quy định của pháp luật)</t>
    </r>
  </si>
  <si>
    <t>Mẫu biểu 13.12</t>
  </si>
  <si>
    <t>CƠ SỞ TÍNH CHI THỰC HIỆN CHÍNH SÁCH TRỢ GIÚP XÃ HỘI NĂM...</t>
  </si>
  <si>
    <t>(Dùng cho cơ quan lao động - thương binh và xã hội báo cáo cơ quan tài chính cùng cấp)</t>
  </si>
  <si>
    <t>Nhóm đối tượng</t>
  </si>
  <si>
    <t>Hệ số</t>
  </si>
  <si>
    <t>Kinh phí (Triệu đồng)</t>
  </si>
  <si>
    <t>Dự toán được giao (triệu đồng)</t>
  </si>
  <si>
    <t>Ước thực hiện (triệu đồng)</t>
  </si>
  <si>
    <t>Kinh phí (triệu đồng)</t>
  </si>
  <si>
    <t>Trợ cấp và nuôi dưỡng hàng tháng tại cộng đồng</t>
  </si>
  <si>
    <r>
      <t>Trợ cấp xã hội</t>
    </r>
    <r>
      <rPr>
        <sz val="12"/>
        <color rgb="FF000000"/>
        <rFont val="Times New Roman"/>
        <family val="1"/>
      </rPr>
      <t xml:space="preserve"> </t>
    </r>
    <r>
      <rPr>
        <i/>
        <sz val="12"/>
        <color rgb="FF000000"/>
        <rFont val="Times New Roman"/>
        <family val="1"/>
      </rPr>
      <t>(chi tiết từng đối tượng cụ thể theo quy định của pháp luật)</t>
    </r>
  </si>
  <si>
    <t>Đối tượng …..</t>
  </si>
  <si>
    <t>Đối tượng ….</t>
  </si>
  <si>
    <t>………..</t>
  </si>
  <si>
    <r>
      <t xml:space="preserve">Hỗ trợ chi phí chăm sóc </t>
    </r>
    <r>
      <rPr>
        <i/>
        <sz val="12"/>
        <color rgb="FF000000"/>
        <rFont val="Times New Roman"/>
        <family val="1"/>
      </rPr>
      <t>(chi tiết từng đối tượng cụ thể theo quy định của pháp luật)</t>
    </r>
  </si>
  <si>
    <t>2.3</t>
  </si>
  <si>
    <r>
      <t xml:space="preserve">Nuôi dưỡng trong cơ sở BTXH </t>
    </r>
    <r>
      <rPr>
        <i/>
        <sz val="12"/>
        <color rgb="FF000000"/>
        <rFont val="Times New Roman"/>
        <family val="1"/>
      </rPr>
      <t>(chi tiết từng đối tượng cụ thể theo quy định của pháp luật)</t>
    </r>
  </si>
  <si>
    <t>3.3</t>
  </si>
  <si>
    <t xml:space="preserve">Kinh phí mua thẻ BHYT </t>
  </si>
  <si>
    <t xml:space="preserve">Mai táng phí </t>
  </si>
  <si>
    <t xml:space="preserve">TỔNG TRỢ CẤP THƯỜNG XUYÊN (I+II+III) </t>
  </si>
  <si>
    <t>TRỢ CẤP ĐỘT XUẤT</t>
  </si>
  <si>
    <t>TỔNG CỘNG (A+B)</t>
  </si>
  <si>
    <t>Mẫu biểu số 14</t>
  </si>
  <si>
    <t>CƠ SỞ TÍNH CHI HOẠT ĐỘNG CỦA CÁC CƠ QUAN QUẢN LÝ NHÀ NƯỚC, ĐẢNG, ĐOÀN THỂ NĂM...</t>
  </si>
  <si>
    <t>Biên chế được giao</t>
  </si>
  <si>
    <t>Biên chế thực tế</t>
  </si>
  <si>
    <t>Tính theo biên chế thực tế</t>
  </si>
  <si>
    <r>
      <t xml:space="preserve">Tính theo biên chế được cấp có thẩm quyền giao </t>
    </r>
    <r>
      <rPr>
        <i/>
        <sz val="12"/>
        <color rgb="FF000000"/>
        <rFont val="Times New Roman"/>
        <family val="1"/>
      </rPr>
      <t>(đối với trường hợp biên chế thực tế thấp hơn biên chế được cấp có thẩm quyền giao)</t>
    </r>
  </si>
  <si>
    <t>Chi thường xuyên theo định mức</t>
  </si>
  <si>
    <t>Chi đặc thù ngoài định mức (1)</t>
  </si>
  <si>
    <t>- ………………</t>
  </si>
  <si>
    <t>Tên đơn vị:…………………..</t>
  </si>
  <si>
    <t>Chương:……………………..</t>
  </si>
  <si>
    <t>Mẫu biểu số 15.1</t>
  </si>
  <si>
    <t>BÁO CÁO BIÊN CHẾ - TIỀN LƯƠNG CỦA CÁC CƠ QUAN QUẢN LÝ NHÀ NƯỚC, ĐẢNG, ĐOÀN THỂ NĂM...</t>
  </si>
  <si>
    <t>(Dùng cho đơn vị sử dụng ngân sách báo cáo đơn vị dự toán cấp trên; dùng cho đơn vị dự toán cấp I báo cáo cơ quan tài chính cùng cấp)</t>
  </si>
  <si>
    <t>LĨNH VỰC/TÊN ĐƠN VỊ</t>
  </si>
  <si>
    <t>Thực hiện năm...(năm trước)</t>
  </si>
  <si>
    <t>Dự toán năm....(năm hiện hành)</t>
  </si>
  <si>
    <t>Ước thực hiện năm....(năm hiện hành)</t>
  </si>
  <si>
    <t>Tổng số biên chế được cấp có thẩm quyền giao (Người)</t>
  </si>
  <si>
    <t>Tổng số biên chế có mặt thời điểm 31/12 (Người)</t>
  </si>
  <si>
    <t>Quỹ lương, phụ cấp và các khoản đóng góp theo lương theo biên chế có mặt 31/12</t>
  </si>
  <si>
    <t>Quỹ lương, phụ cấp và các khoản đóng góp theo lương (Người)</t>
  </si>
  <si>
    <t>Lương theo ngạch, bậc</t>
  </si>
  <si>
    <t>Phụ cấp theo lương</t>
  </si>
  <si>
    <t>Các khoản đóng góp theo lương</t>
  </si>
  <si>
    <t>3=4+5+6</t>
  </si>
  <si>
    <t>8=9+10+11</t>
  </si>
  <si>
    <t>14=15+16+17</t>
  </si>
  <si>
    <t>19=20+21+22</t>
  </si>
  <si>
    <t>Đơn vị…..</t>
  </si>
  <si>
    <t>Đơn vị……</t>
  </si>
  <si>
    <t>Tên đơn vị:</t>
  </si>
  <si>
    <t>Mẫu biểu số 15.2</t>
  </si>
  <si>
    <t>BÁO CÁO LAO ĐỘNG - TIỀN LƯƠNG - NGUỒN KINH PHÍ ĐẢM BẢO CỦA CÁC ĐƠN VỊ SỰ NGHIỆP NĂM...</t>
  </si>
  <si>
    <t>Tên đơn vị</t>
  </si>
  <si>
    <t>Tổng số người làm việc được cấp có thẩm quyền giao (Người)</t>
  </si>
  <si>
    <t>Tổng quỹ lương, phụ cấp và các khoản đóng góp theo lương</t>
  </si>
  <si>
    <t>Nguồn kinh phí bảo đảm</t>
  </si>
  <si>
    <t>Tổng số người làm việc được cấp có thẩm quyền giao có mặt tại thời điểm 31/12 (Người)</t>
  </si>
  <si>
    <t>Trong đó: Tổng số viên chức, công chức (Người)</t>
  </si>
  <si>
    <t>Tổng quỹ lương, phụ cấp và các khoản đóng góp theo lương theo số người làm việc có mặt tại thời điểm 31/12</t>
  </si>
  <si>
    <t>Quỹ lương, phụ cấp và các khoản đóng góp theo lương của biên chế được giao</t>
  </si>
  <si>
    <t>Quỹ lương, phụ cấp và các khoản đóng góp theo lương của hợp đồng lao động</t>
  </si>
  <si>
    <t>Nguồn thu sự nghiệp, dịch vụ</t>
  </si>
  <si>
    <t>Nguồn phí được để lại</t>
  </si>
  <si>
    <t>2=3+7</t>
  </si>
  <si>
    <t>15=16+20</t>
  </si>
  <si>
    <t>Lĩnh vực giáo dục - đào tạo và dạy nghề</t>
  </si>
  <si>
    <t>Đơn vị ………….</t>
  </si>
  <si>
    <t>Đơn vị …………</t>
  </si>
  <si>
    <t>………………..</t>
  </si>
  <si>
    <t>……….</t>
  </si>
  <si>
    <t>Quỹ lương, phụ cấp và các khoản đóng góp theo lương của số biên chế thực có mặt thời điểm 31/12</t>
  </si>
  <si>
    <t>Quỹ lương, phụ cấp và các khoản đóng góp theo lương của hợp đồng lao động có mặt tại thời điểm 31/12</t>
  </si>
  <si>
    <t>Quỹ lương, phụ cấp và các khoản đóng góp theo lương của biên chế</t>
  </si>
  <si>
    <t>Quỹ lương, phụ cấp và các khoản đóng góp theo lương của Hợp đồng lao động</t>
  </si>
  <si>
    <t>16=17+ 18 +19</t>
  </si>
  <si>
    <t>26=27+31</t>
  </si>
  <si>
    <t>27=28+ 29+30</t>
  </si>
  <si>
    <t>Mẫu biểu số 16</t>
  </si>
  <si>
    <t>CƠ SỞ TÍNH CHI MUA BỔ SUNG HÀNG DỰ TRỮ QUỐC GIA NĂM ……..</t>
  </si>
  <si>
    <t>(Dùng cho đơn vị sử dụng ngân sách ở trung ương báo cáo đơn vị dự toán cấp trên; đơn vị dự toán cấp I thuộc ngân sách trung ương báo cáo Bộ Tài chính, Bộ Kế hoạch và Đầu tư)</t>
  </si>
  <si>
    <t>TT</t>
  </si>
  <si>
    <t>Mặt hàng</t>
  </si>
  <si>
    <t>Kế hoạch năm.... (năm hiện hành)</t>
  </si>
  <si>
    <t>Ước thực hiện năm…. (năm hiện hành)</t>
  </si>
  <si>
    <t>Tồn kho đến 31/12 năm.... (năm hiện hành)</t>
  </si>
  <si>
    <t>Tổng mức dự trữ theo quyết định của cấp có thẩm quyền</t>
  </si>
  <si>
    <t>Kế hoạch năm... (năm kế hoạch)</t>
  </si>
  <si>
    <t>Thành tiền (Triệu đồng)</t>
  </si>
  <si>
    <t>Mặt hàng ………….</t>
  </si>
  <si>
    <t>…………………….</t>
  </si>
  <si>
    <t>Mẫu biểu số 17</t>
  </si>
  <si>
    <t>DỰ TOÁN CHI CẤP BÙ CHÊNH LỆCH LÃI SUẤT VÀ PHÍ QUẢN LÝ NĂM....</t>
  </si>
  <si>
    <t>(Dùng cho đơn vị được giao nhiệm vụ huy động vốn để cho vay ưu đãi theo quy định của Chính phủ, quyết định của Thủ tướng Chính phủ để báo cáo Bộ Tài chính, Bộ Kế hoạch và Đầu tư)</t>
  </si>
  <si>
    <t>Các chỉ tiêu</t>
  </si>
  <si>
    <t>Dư nợ cho vay đầu năm</t>
  </si>
  <si>
    <t>Số cho vay trong năm</t>
  </si>
  <si>
    <t>Số thu nợ trong năm</t>
  </si>
  <si>
    <t>+ Thu nợ gốc</t>
  </si>
  <si>
    <t>+ Thu nợ lãi</t>
  </si>
  <si>
    <t>Dư nợ cho vay cuối năm</t>
  </si>
  <si>
    <t>Dư nợ cho vay bình quân năm</t>
  </si>
  <si>
    <t>Số lãi phải trả trong năm</t>
  </si>
  <si>
    <t>Lãi suất huy động bình quân năm</t>
  </si>
  <si>
    <t>%</t>
  </si>
  <si>
    <t>Lãi suất cho vay bình quân năm</t>
  </si>
  <si>
    <t>Chênh lệch lãi suất được cấp bù</t>
  </si>
  <si>
    <t>Số cấp bù chênh lệch lãi suất phát sinh trong năm</t>
  </si>
  <si>
    <t>Tỷ lệ phí quản lý được hưởng theo quy định</t>
  </si>
  <si>
    <t>Số phí quản lý được hưởng theo quy định phát sinh trong năm</t>
  </si>
  <si>
    <t>Tổng số cấp bù chênh lệch lãi suất và phí quản lý được hưởng trong năm</t>
  </si>
  <si>
    <t>Tên đơn vị:…………..</t>
  </si>
  <si>
    <t>Chương…………….</t>
  </si>
  <si>
    <t>Mẫu biểu số 18</t>
  </si>
  <si>
    <r>
      <t>KẾ HOẠCH TÀI CHÍNH CỦA CÁC QUỸ TÀI CHÍNH NHÀ NƯỚC NGOÀI NGÂN SÁCH</t>
    </r>
    <r>
      <rPr>
        <b/>
        <vertAlign val="superscript"/>
        <sz val="12"/>
        <color rgb="FF000000"/>
        <rFont val="Times New Roman"/>
        <family val="1"/>
      </rPr>
      <t>(1)</t>
    </r>
    <r>
      <rPr>
        <b/>
        <sz val="12"/>
        <color rgb="FF000000"/>
        <rFont val="Times New Roman"/>
        <family val="1"/>
      </rPr>
      <t xml:space="preserve"> NĂM …………</t>
    </r>
  </si>
  <si>
    <t>(Dùng cho các Bộ, cơ quan trung ương và các cơ quan, đơn vị ở địa phương báo cáo cơ quan tài chính cùng cấp)</t>
  </si>
  <si>
    <t>TÊN QUỸ</t>
  </si>
  <si>
    <t>DƯ NGUỒN ĐẾN 31/12/... (năm trước)</t>
  </si>
  <si>
    <t>ƯỚC THỰC HIỆN NĂM... (năm hiện hành)</t>
  </si>
  <si>
    <t>DƯ NGUỒN ĐẾN 31/12/... (năm hiện hành)</t>
  </si>
  <si>
    <t>KẾ HOẠCH NĂM... (năm kế hoạch)</t>
  </si>
  <si>
    <t>DƯ NGUỒN ĐẾN 31/12/... (năm kế hoạch)</t>
  </si>
  <si>
    <t>Tổng nguồn vốn phát sinh trong năm (2)</t>
  </si>
  <si>
    <t>Tổng số sử dụng nguồn vốn trong năm (3)</t>
  </si>
  <si>
    <t>Chênh lệch nguồn trong năm</t>
  </si>
  <si>
    <t>Tr.đó Hỗ trợ từ NSNN (nếu có)</t>
  </si>
  <si>
    <t>Tr.đó Bổ sung vốn điều lệ (nếu có)</t>
  </si>
  <si>
    <t>6=2-4</t>
  </si>
  <si>
    <t>7=1+5+6</t>
  </si>
  <si>
    <t>12=8-10</t>
  </si>
  <si>
    <t>13=7+11-12</t>
  </si>
  <si>
    <t>Quỹ …………..</t>
  </si>
  <si>
    <t>(1) Không bao gồm các quỹ do Bảo hiểm xã hội Việt Nam quản lý (lập theo mẫu biểu số 19 đến mẫu biểu số 22).</t>
  </si>
  <si>
    <t>(2) Phạm vi bao gồm vốn thu hồi nợ vay, NSNN cấp, vốn huy động, đóng góp của các tổ chức, cá nhân, thu tài chính quỹ.</t>
  </si>
  <si>
    <t>(3) Phạm vi bao gồm cho vay đầu tư; hỗ trợ lãi suất; tài trợ không hoàn lại; chi tài chính quỹ, chênh lệch thu lớn hơn chi quỹ (nếu có).</t>
  </si>
  <si>
    <t>Chương:…………</t>
  </si>
  <si>
    <t>Tên đơn vị: ………….</t>
  </si>
  <si>
    <t>Chương: ……………</t>
  </si>
  <si>
    <t>Biểu mẫu số 23</t>
  </si>
  <si>
    <t>DỰ TOÁN CHI ĐẦU TƯ NGUỒN NSNN (VỐN TRONG NƯỚC) (*) NĂM....</t>
  </si>
  <si>
    <t>(Dùng cho đơn vị sử dụng ngân sách báo cáo đơn vị dự toán cấp trên; dùng cho đơn vị dự toán cấp I báo cáo cơ quan tài chính, cơ quan kế hoạch và đầu tư cùng cấp; UBND cấp tỉnh báo cáo Bộ Tài chính, Bộ Kế hoạch và Đầu tư)</t>
  </si>
  <si>
    <t>Danh mục dự án</t>
  </si>
  <si>
    <t>Mã dự án đầu tư</t>
  </si>
  <si>
    <t>Địa điểm XD</t>
  </si>
  <si>
    <t>Năng lực thiết kế</t>
  </si>
  <si>
    <t>Thời gian KC-HT</t>
  </si>
  <si>
    <t>QĐ đầu tư ban đầu hoặc QĐ đầu tư điều chỉnh đã được Thủ tướng Chính phủ giao KH các năm</t>
  </si>
  <si>
    <t xml:space="preserve">Kế hoạch đầu tư phát triển trung hạn nguồn NSNN 5 năm </t>
  </si>
  <si>
    <t>Thực hiện năm …. (năm trước)</t>
  </si>
  <si>
    <t>Năm …. (năm hiện hành)</t>
  </si>
  <si>
    <t>Lũy kế vốn đã bố trí đến hết năm … (năm hiện hành)</t>
  </si>
  <si>
    <t>Dự kiến kế hoạch đầu tư vốn NSNN năm     (năm kế hoạch)</t>
  </si>
  <si>
    <t>Ghi chú</t>
  </si>
  <si>
    <t>Số quyết định ngày, tháng, năm ban hành</t>
  </si>
  <si>
    <t>TMĐT</t>
  </si>
  <si>
    <t>Tổng số (tất cả các nguồn vốn)</t>
  </si>
  <si>
    <t>Trong đó: NSNN</t>
  </si>
  <si>
    <t>Kế hoạch năm hiện hành được giao</t>
  </si>
  <si>
    <t>Số vốn kéo dài các năm trước sang năm hiện hành (nếu có)</t>
  </si>
  <si>
    <t>Giải ngân từ 1/1/năm hiện hành đến 30/6/năm hiện hành</t>
  </si>
  <si>
    <t>Ước thực hiện năm hiện hành</t>
  </si>
  <si>
    <t>Thu hồi các khoản ứng trước</t>
  </si>
  <si>
    <t>Thanh toán nợ XDCB</t>
  </si>
  <si>
    <t>Ngành, Lĩnh vực/Chương trình……</t>
  </si>
  <si>
    <t>CHUẨN BỊ ĐẦU TƯ</t>
  </si>
  <si>
    <t>Dự án</t>
  </si>
  <si>
    <t>THỰC HIỆN DỰ ÁN</t>
  </si>
  <si>
    <t>Các dự án hoàn thành, bàn giao, đưa vào sử dụng trước ngày 31/12/năm … (năm hiện hành)</t>
  </si>
  <si>
    <t>Dự án quan trọng quốc gia</t>
  </si>
  <si>
    <t>Dự án nhóm A</t>
  </si>
  <si>
    <t>Dự án nhóm B</t>
  </si>
  <si>
    <t>Dự án nhóm C</t>
  </si>
  <si>
    <t>Các dự án dự kiến hoàn thành năm …. (năm kế hoạch)</t>
  </si>
  <si>
    <t>Phân loại như điểm (1)</t>
  </si>
  <si>
    <t>Các dự án chuyển tiếp hoàn thành sau năm …. (năm kế hoạch)</t>
  </si>
  <si>
    <t>Các dự án khởi công mới năm …. (năm kế hoạch)</t>
  </si>
  <si>
    <t>PHÂN LOẠI NHƯ TRÊN</t>
  </si>
  <si>
    <t>Ghi chú: (*) Chưa bao gồm vốn đối ứng các Dự án ODA được lập tại mẫu biểu số 24</t>
  </si>
  <si>
    <t>Tên đơn vị:……….</t>
  </si>
  <si>
    <t>Mẫu biểu số 24</t>
  </si>
  <si>
    <t>DỰ TOÁN CHI ĐẦU TƯ TỪ NGUỒN VỐN ODA VÀ VỐN VAY ƯU ĐÃI THEO PHƯƠNG THỨC CẤP PHÁT TỪ NGÂN SÁCH TRUNG ƯƠNG (KHÔNG BAO GỒM VỐN NƯỚC NGOÀI GIẢI NGÂN THEO CƠ CHẾ TÀI CHÍNH TRONG NƯỚC) NĂM ….</t>
  </si>
  <si>
    <t>(Dùng cho đơn vị sử dụng ngân sách báo cáo đơn vị dự toán cấp trên; đơn vị dự toán cấp I báo cáo cơ quan tài chính, cơ quan kế hoạch và đầu tư cùng cấp; UBND cấp tỉnh báo cáo Bộ Kế hoạch và Đầu tư, Bộ Tài chính)</t>
  </si>
  <si>
    <t>Danh mục công trình, dự án</t>
  </si>
  <si>
    <t>Ngày ký kết hiệp định</t>
  </si>
  <si>
    <t>Kế hoạch đầu tư phát triển trung hạn nguồn NSNN 5 năm</t>
  </si>
  <si>
    <t>Số quyết định</t>
  </si>
  <si>
    <r>
      <t>Vốn đối ứng</t>
    </r>
    <r>
      <rPr>
        <vertAlign val="superscript"/>
        <sz val="12"/>
        <color rgb="FF000000"/>
        <rFont val="Times New Roman"/>
        <family val="1"/>
      </rPr>
      <t>(1)</t>
    </r>
  </si>
  <si>
    <r>
      <t>Vốn nước ngoài</t>
    </r>
    <r>
      <rPr>
        <vertAlign val="superscript"/>
        <sz val="12"/>
        <color rgb="FF000000"/>
        <rFont val="Times New Roman"/>
        <family val="1"/>
      </rPr>
      <t>(2)</t>
    </r>
  </si>
  <si>
    <t>Vốn nước ngoài cấp phát từ NSTW (tính theo tiền Việt)</t>
  </si>
  <si>
    <t>Trong đó: NSTW</t>
  </si>
  <si>
    <t>Tính bằng ngoại tệ</t>
  </si>
  <si>
    <t>Quy đổi ra tiền Việt</t>
  </si>
  <si>
    <t>NSTW</t>
  </si>
  <si>
    <t>TPCP</t>
  </si>
  <si>
    <t>Trong đó: Cấp phát từ NSTW</t>
  </si>
  <si>
    <t>Trong đó, thu hồi các khoản vốn ứng trước</t>
  </si>
  <si>
    <t>Trong đó thu hồi các khoản vốn ứng trước</t>
  </si>
  <si>
    <t>Các dự án hoàn thành, bàn giao, đưa vào sử dụng trước ngày 31/12/năm... (năm hiện hành)</t>
  </si>
  <si>
    <t>Dự án quan trọng cấp quốc gia</t>
  </si>
  <si>
    <t>Dự án ….</t>
  </si>
  <si>
    <t>Dự án …</t>
  </si>
  <si>
    <t>Các dự án dự kiến hoàn thành năm … (năm kế hoạch)</t>
  </si>
  <si>
    <t>Các dự án chuyển tiếp hoàn thành sau năm … (năm kế hoạch)</t>
  </si>
  <si>
    <t>..</t>
  </si>
  <si>
    <t>Các dự án khởi công mới năm … (năm kế hoạch)</t>
  </si>
  <si>
    <t>………………</t>
  </si>
  <si>
    <t>Ngành, Lĩnh vực/Chương trình…..</t>
  </si>
  <si>
    <t>Phân loại như trên</t>
  </si>
  <si>
    <t>(1) Phần vốn đối ứng là phần vốn trong nước tính theo tiền Việt Nam đồng</t>
  </si>
  <si>
    <t>(2) Số vốn nước ngoài (tính bằng ngoại tệ, ghi rõ kèm theo đơn vị ngoại tệ), quy đổi ra Việt Nam đồng theo quy định tại Hiệp định, trường hợp Hiệp định không quy đổi sang Việt Nam đồng quy đổi theo tỷ giá thời điểm ký kết Hiệp định. Phần vốn bố trí kế hoạch, thực hiện và giải ngân hàng năm quy đổi theo Việt Nam đồng tính đến thời điểm thanh toán.</t>
  </si>
  <si>
    <t>Thực hiện năm    (năm trước)</t>
  </si>
  <si>
    <t>Kế hoạch năm .... (năm hiện hành) được giao</t>
  </si>
  <si>
    <t>Giải ngân từ 1/1/năm ... (năm hiện hành) đến 30/6/năm ... (năm hiện hành)</t>
  </si>
  <si>
    <t>Ước thực hiện năm .... (năm hiện hành)</t>
  </si>
  <si>
    <t>Dự kiến kế hoạch đầu tư phát triển nguồn NSNN năm ...  (năm kế hoạch)</t>
  </si>
  <si>
    <t>Tên đơn vị:………………….</t>
  </si>
  <si>
    <t>Mẫu biểu số 25</t>
  </si>
  <si>
    <t>DỰ TOÁN CHI ĐẦU TƯ TỪ NGUỒN VỐN ODA VÀ VỐN VAY ƯU ĐÃI THEO PHƯƠNG THỨC CẤP PHÁT (GIẢI NGÂN THEO CƠ CHẾ TÀI CHÍNH TRONG NƯỚC) NĂM...</t>
  </si>
  <si>
    <t>Vốn trong nước</t>
  </si>
  <si>
    <t>Vốn nước ngoài</t>
  </si>
  <si>
    <t>NSĐP và các nguồn vốn khác</t>
  </si>
  <si>
    <t>Chương trình mục tiêu……</t>
  </si>
  <si>
    <t>Dự án….</t>
  </si>
  <si>
    <t>Dự án…..</t>
  </si>
  <si>
    <t>Các dự án chuyển tiếp hoàn thành sau năm…. (năm kế hoạch)</t>
  </si>
  <si>
    <t>Các dự án khởi công mới năm… (năm kế hoạch)</t>
  </si>
  <si>
    <t>Dự án………</t>
  </si>
  <si>
    <t>Chương trình ……….</t>
  </si>
  <si>
    <t>Các chương trình, dự án khác giải ngân theo cơ chế tài chính trong nước (nếu có phát sinh trong năm … (năm kế hoạch))</t>
  </si>
  <si>
    <t>(*) Bao gồm số vốn đầu tư các năm trước kéo dài sang năm…. (năm hiện hành) (nếu có)</t>
  </si>
  <si>
    <t>Kế hoạch năm… (năm hiện hành) được giao</t>
  </si>
  <si>
    <t>Số vốn kéo dài các năm trước sang năm…. (năm hiện hành) (nếu có)</t>
  </si>
  <si>
    <r>
      <t xml:space="preserve">Giải ngân từ 1/1/năm … (năm hiện hành) đến 30/6/…. (năm hiện hành) </t>
    </r>
    <r>
      <rPr>
        <b/>
        <vertAlign val="superscript"/>
        <sz val="12"/>
        <color rgb="FF000000"/>
        <rFont val="Times New Roman"/>
        <family val="1"/>
      </rPr>
      <t>(*)</t>
    </r>
  </si>
  <si>
    <t>Ước thực hiện năm …. (năm hiện hành)</t>
  </si>
  <si>
    <t>Dự kiến kế hoạch đầu tư phát triển nguồn NSNN năm...(năm kế hoạch)</t>
  </si>
  <si>
    <t>Chương:....................</t>
  </si>
  <si>
    <t>Mẫu biểu số 26</t>
  </si>
  <si>
    <t>DỰ TOÁN CHI ĐẦU TƯ TỪ NGUỒN VỐN NSTW BỔ SUNG CÓ MỤC TIÊU CHO NSĐP (VỐN TRONG NƯỚC) NĂM...</t>
  </si>
  <si>
    <t>(Dùng cho đơn vị sử dụng ngân sách báo cáo đơn vị dự toán cấp trên; dùng cho đơn vị dự toán cấp I báo cáo cơ quan tài chính, cơ quan kế hoạch và đầu tư cùng cấp)</t>
  </si>
  <si>
    <t>Kế hoạch năm trung hạn 5 năm …</t>
  </si>
  <si>
    <t>Năm ... (năm hiện hành)</t>
  </si>
  <si>
    <t>Lũy kế vốn đã bố trí đến hết kế hoạch năm… (năm hiện hành)</t>
  </si>
  <si>
    <t>Dự kiến kế hoạch năm … (năm kế hoạch)</t>
  </si>
  <si>
    <t>Số quyết định; ngày, tháng, năm ban hành</t>
  </si>
  <si>
    <t>Trong đó NSTW</t>
  </si>
  <si>
    <t>Giải ngân từ 1/1/năm… (năm hiện hành) đến 30/6/năm… (năm hiện hành) (*)</t>
  </si>
  <si>
    <t>Ước thực hiện năm … (năm hiện hành) (*)</t>
  </si>
  <si>
    <t>Thu hồi các khoản vốn ứng trước NSTW</t>
  </si>
  <si>
    <t>CÁC CHƯƠNG TRÌNH MỤC TIÊU QUỐC GIA</t>
  </si>
  <si>
    <t>Chương trình mục tiêu quốc gia ….</t>
  </si>
  <si>
    <t>Dự án...</t>
  </si>
  <si>
    <t>Các dự án hoàn thành, bàn giao, đưa vào sử dụng trước ngày 31/12/năm… (năm hiện hành)</t>
  </si>
  <si>
    <t>Dự án…</t>
  </si>
  <si>
    <t>Các dự án dự kiến hoàn thành năm… (năm kế hoạch)</t>
  </si>
  <si>
    <t>Các dự án chuyển tiếp hoàn thành sau năm… (năm kế hoạch)</t>
  </si>
  <si>
    <t>Các dự án khởi công mới năm…. (năm kế hoạch)</t>
  </si>
  <si>
    <t>Chương trình mục tiêu quốc gia …….</t>
  </si>
  <si>
    <t>PHÂN LOẠI NHƯ I</t>
  </si>
  <si>
    <t>CÁC CHƯƠNG TRÌNH MỤC TIÊU</t>
  </si>
  <si>
    <t>Chương trình …..</t>
  </si>
  <si>
    <t>PHÂN LOẠI NHƯ MỤC I PHẦN A</t>
  </si>
  <si>
    <t>Chương trình………..</t>
  </si>
  <si>
    <t>Ghi chú: (*) Bao gồm số vốn đầu tư các năm trước kéo dài sang năm... (năm hiện hành) (nếu có)</t>
  </si>
  <si>
    <t>Mẫu biểu số 27</t>
  </si>
  <si>
    <t>TỔNG HỢP DỰ TOÁN CHI ĐẦU TƯ PHÁT TRIỂN NĂM....</t>
  </si>
  <si>
    <t>(Dừng cho đơn vị dự toán cấp I báo cáo cơ quan tài chính, cơ quan kế hoạch và đầu tư cùng cấp)</t>
  </si>
  <si>
    <t>Nguồn vốn</t>
  </si>
  <si>
    <t>Kế hoạch trung hạn 5 năm.... - ...</t>
  </si>
  <si>
    <t>Thực hiện năm ….. (năm trước)</t>
  </si>
  <si>
    <t>Năm …… (năm hiện hành)</t>
  </si>
  <si>
    <t>Dự kiến kế hoạch năm.... (năm kế hoạch)</t>
  </si>
  <si>
    <t>Trong nước</t>
  </si>
  <si>
    <t>Nước ngoài</t>
  </si>
  <si>
    <t>Kế hoạch được giao năm hiện hành</t>
  </si>
  <si>
    <r>
      <t xml:space="preserve">Giải ngân từ 1/1/năm hiện hành đến 30/6/năm hiện hành </t>
    </r>
    <r>
      <rPr>
        <vertAlign val="superscript"/>
        <sz val="12"/>
        <color rgb="FF000000"/>
        <rFont val="Times New Roman"/>
        <family val="1"/>
      </rPr>
      <t>(1)</t>
    </r>
  </si>
  <si>
    <r>
      <t xml:space="preserve">Ước thực hiện năm hiện hành </t>
    </r>
    <r>
      <rPr>
        <vertAlign val="superscript"/>
        <sz val="12"/>
        <color rgb="FF000000"/>
        <rFont val="Times New Roman"/>
        <family val="1"/>
      </rPr>
      <t>(1)</t>
    </r>
  </si>
  <si>
    <t>Vốn NSNN</t>
  </si>
  <si>
    <t>Vốn trái phiếu Chính phủ</t>
  </si>
  <si>
    <t>Vốn đầu tư từ nguồn thu để lại nhưng chưa đưa vào NSNN (nếu có, ghi cụ thể từng nguồn vốn)</t>
  </si>
  <si>
    <t>Các nguồn vốn khác (nếu có, ghi cụ thể từng nguồn vốn)</t>
  </si>
  <si>
    <t>(1) Bao gồm số vốn đầu tư các năm trước kéo dài sang năm hiện hành (nếu có)</t>
  </si>
  <si>
    <t>UBND tỉnh, thành phố………..</t>
  </si>
  <si>
    <t>Mẫu biểu số 28</t>
  </si>
  <si>
    <t>MỘT SỐ CHỈ TIÊU KINH TẾ - XÃ HỘI CƠ BẢN NĂM....</t>
  </si>
  <si>
    <t>(Dùng cho UBND tỉnh, thành phố trực thuộc trung ương báo cáo Bộ Tài chính)</t>
  </si>
  <si>
    <t>Chỉ tiêu kế hoạch giai đoạn …-…</t>
  </si>
  <si>
    <t>Thực hiện năm … (năm trước)</t>
  </si>
  <si>
    <t>Thực hiện năm … (năm hiện hành)</t>
  </si>
  <si>
    <t>Năm … (năm kế hoạch)</t>
  </si>
  <si>
    <t>Diện tích</t>
  </si>
  <si>
    <t>ha</t>
  </si>
  <si>
    <t>- Đất nông nghiệp</t>
  </si>
  <si>
    <t>- Đất lâm nghiệp</t>
  </si>
  <si>
    <t>- Diện tích khu bảo tồn thiên nhiên</t>
  </si>
  <si>
    <t>- Diện tích rừng tự nhiên</t>
  </si>
  <si>
    <t>- Diện tích trồng lúa</t>
  </si>
  <si>
    <t xml:space="preserve">Dân số </t>
  </si>
  <si>
    <t>người</t>
  </si>
  <si>
    <t>- Dân số đô thị</t>
  </si>
  <si>
    <t>- Dân số đồng bằng</t>
  </si>
  <si>
    <t>- Dân số miền núi - vùng đồng bào dân tộc ở đồng bằng, vùng sâu</t>
  </si>
  <si>
    <t>- Dân số vùng cao - hải đảo</t>
  </si>
  <si>
    <t xml:space="preserve">- Tốc độ tăng dân số </t>
  </si>
  <si>
    <t>- Trẻ em dưới 6 tuổi</t>
  </si>
  <si>
    <t>- Dân số trong độ tuổi đến trường từ 18 tuổi trở xuống</t>
  </si>
  <si>
    <t>- Dân số sinh sống ở các loại đô thị:</t>
  </si>
  <si>
    <t>+ Loại đặc biệt</t>
  </si>
  <si>
    <t>+ Loại I</t>
  </si>
  <si>
    <t>+ Loại II</t>
  </si>
  <si>
    <t>+ Loại III</t>
  </si>
  <si>
    <t>+ Loại IV</t>
  </si>
  <si>
    <t>+ Loại V</t>
  </si>
  <si>
    <t>- Dân số là người dân tộc thiểu số</t>
  </si>
  <si>
    <t>- Dân số nhập cư vãng lai</t>
  </si>
  <si>
    <t xml:space="preserve">Đơn vị hành chính cấp huyện </t>
  </si>
  <si>
    <t>huyện</t>
  </si>
  <si>
    <t>- Số đô thị loại I (thuộc tỉnh)</t>
  </si>
  <si>
    <t>đô thị</t>
  </si>
  <si>
    <t>- Số đô thị loại II</t>
  </si>
  <si>
    <t>- Số đô thị loại III</t>
  </si>
  <si>
    <t>- Số đô thị loại IV</t>
  </si>
  <si>
    <t>- Số đô thị loại V</t>
  </si>
  <si>
    <t>- Số huyện đảo không có đơn vị hành chính xã</t>
  </si>
  <si>
    <t>'</t>
  </si>
  <si>
    <t>- Số huyện thuộc Chương trình 30a</t>
  </si>
  <si>
    <t>- Số huyện đạt chuẩn nông thôn mới (lũy kế)</t>
  </si>
  <si>
    <t xml:space="preserve">Đơn vị hành chính cấp xã </t>
  </si>
  <si>
    <t>xã</t>
  </si>
  <si>
    <t>- Xã biên giới</t>
  </si>
  <si>
    <t>+ Xã biên giới giáp Lào, Campuchia</t>
  </si>
  <si>
    <t>+ Xã biên giới giáp Trung Quốc</t>
  </si>
  <si>
    <t>- Xã đảo</t>
  </si>
  <si>
    <t>- Số xã thuộc huyện 30a</t>
  </si>
  <si>
    <t>- Số xã đạt chuẩn nông thôn mới (lũy kế)</t>
  </si>
  <si>
    <t xml:space="preserve">Số đơn vị hành chính mang tính đặc thù </t>
  </si>
  <si>
    <t>đơn vị</t>
  </si>
  <si>
    <t>Trong đó: - cấp tỉnh</t>
  </si>
  <si>
    <t xml:space="preserve">                - cấp huyện</t>
  </si>
  <si>
    <t>Tốc độ tăng tổng sản phẩm trong nước (GRDP)</t>
  </si>
  <si>
    <t>- Ngành công nghiệp xây dựng</t>
  </si>
  <si>
    <t>- Ngành nông lâm thủy sản</t>
  </si>
  <si>
    <t>- Ngành dịch vụ</t>
  </si>
  <si>
    <t>Cơ cấu kinh tế (giá hiện hành)</t>
  </si>
  <si>
    <t>- Giá trị sản xuất ngành công nghiệp xây dựng</t>
  </si>
  <si>
    <t>tỷ đồng</t>
  </si>
  <si>
    <t>- Giá trị sản xuất ngành nông lâm thủy sản</t>
  </si>
  <si>
    <t>- Giá trị ngành dịch vụ</t>
  </si>
  <si>
    <t>- Tỷ trọng giá trị sản xuất ngành công nghiệp xây dựng</t>
  </si>
  <si>
    <t>- Tỷ trọng giá trị sản xuất ngành nông lâm thủy sản</t>
  </si>
  <si>
    <t>- Tỷ trọng giá trị ngành dịch vụ</t>
  </si>
  <si>
    <t>Chỉ số giá tiêu dùng (CPI)</t>
  </si>
  <si>
    <t>Kim ngạch xuất nhập khẩu</t>
  </si>
  <si>
    <t>triệu USD</t>
  </si>
  <si>
    <t>- Kim ngạch xuất khẩu</t>
  </si>
  <si>
    <t>- Kim ngạch nhập khẩu</t>
  </si>
  <si>
    <t>Số doanh nghiệp</t>
  </si>
  <si>
    <t>doanh nghiệp</t>
  </si>
  <si>
    <t>- Số vốn bình quân/doanh nghiệp</t>
  </si>
  <si>
    <t>- Số doanh nghiệp nhỏ và vừa</t>
  </si>
  <si>
    <t>Giải quyết việc làm</t>
  </si>
  <si>
    <t>Số lượt khách du lịch</t>
  </si>
  <si>
    <t>Số người nghèo theo chuẩn nghèo quốc gia</t>
  </si>
  <si>
    <t>lượt người</t>
  </si>
  <si>
    <t>- Số người nghèo theo tiêu chí thu nhập</t>
  </si>
  <si>
    <t>- Số người nghèo do thiếu hụt tiếp cận dịch vụ xã hội cơ bản</t>
  </si>
  <si>
    <t>- Tỷ lệ nghèo</t>
  </si>
  <si>
    <t>Giáo dục, đào tạo</t>
  </si>
  <si>
    <t>- Số giáo viên</t>
  </si>
  <si>
    <t>- Số học sinh</t>
  </si>
  <si>
    <t>học sinh</t>
  </si>
  <si>
    <t>+ Học sinh Dân tộc nội trú</t>
  </si>
  <si>
    <t>+ Học sinh bán trú</t>
  </si>
  <si>
    <t>+ Đối tượng được hưởng chính sách miễn, giảm học phí theo quy định</t>
  </si>
  <si>
    <t>- Số trường đại học, cao đẳng, dạy nghề công lập do địa phương quản lý</t>
  </si>
  <si>
    <t>trường</t>
  </si>
  <si>
    <t>Y tế:</t>
  </si>
  <si>
    <t>- Cơ sở khám chữa bệnh</t>
  </si>
  <si>
    <t>cơ sở</t>
  </si>
  <si>
    <t>- Số giường bệnh</t>
  </si>
  <si>
    <t>giường</t>
  </si>
  <si>
    <t>+ Giường bệnh cấp tỉnh</t>
  </si>
  <si>
    <t>+ Giường bệnh cấp huyện</t>
  </si>
  <si>
    <t>+ Giường phòng khám khu vực</t>
  </si>
  <si>
    <t>+ Giường y tế xã phường</t>
  </si>
  <si>
    <t>- Số đối tượng mua BHYT</t>
  </si>
  <si>
    <t>+ Trẻ em dưới 6 tuổi</t>
  </si>
  <si>
    <t>+ Đối tượng bảo trợ xã hội</t>
  </si>
  <si>
    <t>+ Người thuộc hộ nghèo</t>
  </si>
  <si>
    <t>+ Kinh phí mua thẻ khám chữa bệnh người nghèo, người dân tộc thiểu số, người sống vùng có điều kiện KTXH ĐBKK</t>
  </si>
  <si>
    <t xml:space="preserve">+ Người hiến bộ phận cơ thể </t>
  </si>
  <si>
    <t xml:space="preserve">người </t>
  </si>
  <si>
    <t>+ Học sinh, sinh viên</t>
  </si>
  <si>
    <t>+ Đối tượng cựu chiến binh, người trực tiếp tham gia kháng chiến chống Mỹ cứu nước, người tham gia chiến tranh bảo vệ Tổ quốc, làm nhiệm vụ quốc tế ở Campuchia, giúp bạn Lào, thanh niên xung phong</t>
  </si>
  <si>
    <t>+ Người thuộc hộ gia đình cận nghèo</t>
  </si>
  <si>
    <t>+ Người thuộc hộ gia đình nông, lâm, ngư nghiệp có mức sống trung bình</t>
  </si>
  <si>
    <t>Chỉ tiêu bảo đảm xã hội</t>
  </si>
  <si>
    <t>- Trung tâm bảo trợ xã hội</t>
  </si>
  <si>
    <t>- Số đối tượng sống tại trung tâm bảo trợ xã hội</t>
  </si>
  <si>
    <t xml:space="preserve">- Đối tượng cứu trợ xã hội không tập trung </t>
  </si>
  <si>
    <t>- Số gia đình bệnh binh</t>
  </si>
  <si>
    <t>gia đình</t>
  </si>
  <si>
    <t>- Số gia đình thương binh</t>
  </si>
  <si>
    <t xml:space="preserve">- Số gia đình liệt sỹ </t>
  </si>
  <si>
    <t xml:space="preserve">- Số gia đình có công với đất nước </t>
  </si>
  <si>
    <t>- Số gia đình có Bà mẹ Việt Nam anh hùng</t>
  </si>
  <si>
    <t>- Số gia đình có anh hùng lực lượng vũ trang</t>
  </si>
  <si>
    <t>- Số gia đình có người hoạt động kháng chiến</t>
  </si>
  <si>
    <t>- Số gia đình có người có công giúp đỡ cách mạng</t>
  </si>
  <si>
    <t>- Người bị nhiễm chất độc màu da cam</t>
  </si>
  <si>
    <t xml:space="preserve">- Số hộ gia đình dân tộc thiểu số </t>
  </si>
  <si>
    <t>hộ</t>
  </si>
  <si>
    <t>Trong đó: Số hộ gia đình dân tộc thiểu số nghèo</t>
  </si>
  <si>
    <t>- Tổng số đối tượng bảo trợ xã hội được hưởng trợ cấp xã hội</t>
  </si>
  <si>
    <t>- Số đoàn nghệ thuật chuyên nghiệp</t>
  </si>
  <si>
    <t>đoàn</t>
  </si>
  <si>
    <t>- Số đoàn nghệ thuật truyền thống</t>
  </si>
  <si>
    <t xml:space="preserve">- Số đội thông tin lưu động </t>
  </si>
  <si>
    <t>đội</t>
  </si>
  <si>
    <t>- Di sản văn hóa thế giới</t>
  </si>
  <si>
    <t>di sản</t>
  </si>
  <si>
    <t>- Di sản văn hóa cấp quốc gia</t>
  </si>
  <si>
    <t>Phát thanh, truyền hình</t>
  </si>
  <si>
    <t>Số huyện ở miền núi-vùng đồng bào dân tộc ở đồng bằng, vùng sâu có trạm phát lại phát thanh truyền hình</t>
  </si>
  <si>
    <t>- Số vận động viên đạt thành tích cao cấp quốc gia</t>
  </si>
  <si>
    <t>- Số vận động viên khuyết tật tham gia các giải do Trung ương tổ chức</t>
  </si>
  <si>
    <t>TM/ỦY BAN NHÂN DÂN</t>
  </si>
  <si>
    <t>CHỦ TỊCH</t>
  </si>
  <si>
    <t>UBND tỉnh, thành phố……..</t>
  </si>
  <si>
    <t>Mẫu biểu số 29.1</t>
  </si>
  <si>
    <t>CÂN ĐỐI NGÂN SÁCH ĐỊA PHƯƠNG NĂM ……….</t>
  </si>
  <si>
    <t>(Dùng cho năm đầu thời kỳ ổn định ngân sách)</t>
  </si>
  <si>
    <t>(Dùng cho UBND tỉnh, thành phố trực thuộc Trung ương báo cáo Bộ Tài chính)</t>
  </si>
  <si>
    <t xml:space="preserve">TỔNG THU NSNN TRÊN ĐỊA BÀN </t>
  </si>
  <si>
    <t>Thu từ hoạt động xuất khẩu, nhập khẩu</t>
  </si>
  <si>
    <t>Thu viện trợ không hoàn lại</t>
  </si>
  <si>
    <t xml:space="preserve">TỔNG THU NGÂN SÁCH ĐỊA PHƯƠNG </t>
  </si>
  <si>
    <t xml:space="preserve">Thu NSĐP được hưởng theo phân cấp </t>
  </si>
  <si>
    <t>Các khoản thu NSĐP hưởng 100%</t>
  </si>
  <si>
    <t>Các khoản thu phân chia NSĐP theo tỷ lệ %</t>
  </si>
  <si>
    <t>Thu bổ sung từ ngân sách cấp trên</t>
  </si>
  <si>
    <t>Thu bổ sung cân đối ngân sách</t>
  </si>
  <si>
    <t>Thu bổ sung có mục tiêu</t>
  </si>
  <si>
    <t>Thu từ quỹ dự trữ tài chính</t>
  </si>
  <si>
    <t>Thu kết dư</t>
  </si>
  <si>
    <t>Thu chuyển nguồn từ năm trước chuyển sang</t>
  </si>
  <si>
    <t>TỔNG CHI NGÂN SÁCH ĐỊA PHƯƠNG</t>
  </si>
  <si>
    <t>Tổng chi cân đối ngân sách địa phương</t>
  </si>
  <si>
    <t>Chi đầu tư phát triển (1)</t>
  </si>
  <si>
    <t>Chi bổ sung quỹ dự trữ tài chính</t>
  </si>
  <si>
    <t>Dự phòng ngân sách</t>
  </si>
  <si>
    <t>Chi tạo nguồn thực hiện CCTL</t>
  </si>
  <si>
    <t xml:space="preserve">Chi từ nguồn bổ sung có mục tiêu </t>
  </si>
  <si>
    <t>Chi thực hiện các chương trình mục tiêu, nhiệm vụ</t>
  </si>
  <si>
    <t>Chi thực hiện các chế độ, chính sách</t>
  </si>
  <si>
    <t>Chi thực hiện các chương trình mục tiêu quốc gia</t>
  </si>
  <si>
    <t>Chi chuyển nguồn sang năm sau</t>
  </si>
  <si>
    <t>Ghi chú: (1) bao gồm chi trả nợ gốc, lãi, phí (nếu có)</t>
  </si>
  <si>
    <t>…., ngày   tháng    năm</t>
  </si>
  <si>
    <t>TM. ỦY BAN NHÂN DÂN</t>
  </si>
  <si>
    <t>Mẫu biểu 29.2</t>
  </si>
  <si>
    <t>CÂN ĐỐI NGÂN SÁCH ĐỊA PHƯƠNG NĂM ………..</t>
  </si>
  <si>
    <t>(Dùng cho các năm trong thời kỳ ổn định ngân sách)</t>
  </si>
  <si>
    <t>TỔNG THU NSNN TRÊN ĐỊA BÀN</t>
  </si>
  <si>
    <t>TỔNG THU NGÂN SÁCH ĐỊA PHƯƠNG</t>
  </si>
  <si>
    <t>Thu NSĐP được hưởng theo phân cấp</t>
  </si>
  <si>
    <t>Chi trả nợ lãi, phí</t>
  </si>
  <si>
    <t>Chi từ nguồn bổ sung có mục tiêu</t>
  </si>
  <si>
    <t>D</t>
  </si>
  <si>
    <t>BỘI CHI/BỘI THU NGÂN SÁCH ĐỊA PHƯƠNG</t>
  </si>
  <si>
    <t>E</t>
  </si>
  <si>
    <t>TỔNG MỨC VAY CỦA NGÂN SÁCH ĐỊA PHƯƠNG</t>
  </si>
  <si>
    <t>F</t>
  </si>
  <si>
    <t>TRẢ NỢ GỐC VAY CỦA NGÂN SÁCH ĐỊA PHƯƠNG</t>
  </si>
  <si>
    <t>Ghi chú: (1) bao gồm chi trả nợ gốc (nếu có).</t>
  </si>
  <si>
    <t>UBND tỉnh, thành phố…………</t>
  </si>
  <si>
    <t>Mẫu biểu số 30</t>
  </si>
  <si>
    <t>KẾ HOẠCH VAY VÀ TRẢ NỢ NGÂN SÁCH TỈNH, THÀNH PHỐ TRỰC THUỘC TRUNG ƯƠNG NĂM...</t>
  </si>
  <si>
    <t>(Dùng cho Ủy ban nhân dân tỉnh, thành phố trực thuộc trung ương báo cáo Bộ Tài chính)</t>
  </si>
  <si>
    <t>Năm....(năm hiện hành)</t>
  </si>
  <si>
    <t>MỨC DƯ NỢ VAY TỐI ĐA CỦA NSĐP</t>
  </si>
  <si>
    <t>BỘI CHI NGÂN SÁCH ĐỊA PHƯƠNG</t>
  </si>
  <si>
    <t>KẾ HOẠCH VAY, TRẢ NỢ GỐC</t>
  </si>
  <si>
    <t>Tổng dư nợ đầu năm</t>
  </si>
  <si>
    <t>Tỷ lệ mức dư nợ đầu kỳ so với mức dư nợ vay tối đa của ngân sách địa phương (%)</t>
  </si>
  <si>
    <t>Trái phiếu chính quyền địa phương</t>
  </si>
  <si>
    <t>Vay lại từ nguồn Chính phủ vay ngoài nước (1)</t>
  </si>
  <si>
    <t>Vay trong nước khác theo quy định của pháp luật</t>
  </si>
  <si>
    <t>Trả nợ gốc vay trong năm</t>
  </si>
  <si>
    <t>Nợ gốc phải trả phân theo nguồn vay</t>
  </si>
  <si>
    <t>Vay lại từ nguồn Chính phủ vay ngoài nước</t>
  </si>
  <si>
    <t>Nguồn trả nợ</t>
  </si>
  <si>
    <t>Từ nguồn vay</t>
  </si>
  <si>
    <t>Bội thu ngân sách địa phương</t>
  </si>
  <si>
    <t>Tăng thu, tiết kiệm chi</t>
  </si>
  <si>
    <t>Kết dư ngân sách cấp tỉnh</t>
  </si>
  <si>
    <t>Tổng mức vay trong năm</t>
  </si>
  <si>
    <t>Theo mục đích vay</t>
  </si>
  <si>
    <t>Vay bù đắp bội chi</t>
  </si>
  <si>
    <t>Vay trả nợ gốc</t>
  </si>
  <si>
    <t>Theo nguồn vay</t>
  </si>
  <si>
    <t>Tổng dư nợ cuối năm</t>
  </si>
  <si>
    <t>Tỷ lệ mức dư nợ cuối kỳ so với mức dư nợ vay tối đa của ngân sách địa phương (%)</t>
  </si>
  <si>
    <t>Trả nợ lãi, phí</t>
  </si>
  <si>
    <t>Ghi chú: (1) Chi tiết theo từng dự án.</t>
  </si>
  <si>
    <t>UBND TỈNH, THÀNH PHỐ…………..</t>
  </si>
  <si>
    <t>Mẫu biểu số 31</t>
  </si>
  <si>
    <t>BIỂU TỔNG HỢP DỰ TOÁN THU NSNN NĂM ……..</t>
  </si>
  <si>
    <t>Dự toán năm ... (năm hiện hành)</t>
  </si>
  <si>
    <t>Thực hiện năm ... (năm hiện hành)</t>
  </si>
  <si>
    <t>Thu trên địa bàn</t>
  </si>
  <si>
    <t>Trong đó: Thu do UBND tỉnh, thành phố trực tiếp tổ chức thực hiện (1)</t>
  </si>
  <si>
    <t>Dự toán thu trên địa bàn</t>
  </si>
  <si>
    <t xml:space="preserve">TỔNG THU NSNN TRÊN ĐỊA BÀN (I+II+III) </t>
  </si>
  <si>
    <t>THU NỘI ĐỊA</t>
  </si>
  <si>
    <t xml:space="preserve">- Thuế giá trị gia tăng </t>
  </si>
  <si>
    <t xml:space="preserve">Trong đó: Thu từ hoạt động thăm dò, khai thác dầu, khí </t>
  </si>
  <si>
    <t xml:space="preserve">- Thuế thu nhập doanh nghiệp </t>
  </si>
  <si>
    <t xml:space="preserve">Trong đó: Thu từ cơ sở kinh doanh nhập khẩu tiếp tục bán ra trong nước </t>
  </si>
  <si>
    <t xml:space="preserve">Trong đó: Thuế tài nguyên dầu, khí </t>
  </si>
  <si>
    <t>Thu từ khu vực doanh nghiệp nhà nước do địa phương quản lý</t>
  </si>
  <si>
    <t xml:space="preserve">- Thuế tiêu thụ đặc biệt </t>
  </si>
  <si>
    <t>Trong đó: Thu từ cơ sở kinh doanh nhập khẩu tiếp tục bán ra trong nước</t>
  </si>
  <si>
    <t xml:space="preserve">Thu từ khu vực doanh nghiệp có vốn đầu tư nước ngoài </t>
  </si>
  <si>
    <t xml:space="preserve">Trong đó: Thu từ hoạt động thăm dò và khai thác dầu, khí </t>
  </si>
  <si>
    <t xml:space="preserve">- Thu từ khí thiên nhiên </t>
  </si>
  <si>
    <t>Trong đó: - Thu từ cơ sở kinh doanh nhập khẩu tiếp tục bán ra trong nước</t>
  </si>
  <si>
    <t>- Tiền thuê mặt đất, mặt nước</t>
  </si>
  <si>
    <t>Phí, lệ phí</t>
  </si>
  <si>
    <t>Bao gồm: - Phí, lệ phí do cơ quan nhà nước trung ương thu</t>
  </si>
  <si>
    <t>- Phí, lệ phí do cơ quan nhà nước địa phương thu</t>
  </si>
  <si>
    <t>Trong đó: phí bảo vệ môi trường đối với khai thác khoáng sản</t>
  </si>
  <si>
    <t>Tiền sử dụng đất</t>
  </si>
  <si>
    <t>Trong đó: - Thu do cơ quan, tổ chức, đơn vị thuộc Trung ương quản lý</t>
  </si>
  <si>
    <t>- Thu do cơ quan, tổ chức, đơn vị thuộc địa phương quản lý</t>
  </si>
  <si>
    <t>12</t>
  </si>
  <si>
    <t>Thu tiền thuê đất, mặt nước</t>
  </si>
  <si>
    <t>Thu tiền sử dụng khu vực biển</t>
  </si>
  <si>
    <t>Trong đó: - Thuộc thẩm quyền giao của trung ương</t>
  </si>
  <si>
    <t>- Thuộc thẩm quyền giao của địa phương</t>
  </si>
  <si>
    <t>Thu từ bán tài sản nhà nước</t>
  </si>
  <si>
    <t>Trong đó: - Do trung ương quản lý</t>
  </si>
  <si>
    <t xml:space="preserve">                - Do địa phương quản lý</t>
  </si>
  <si>
    <t>Thu từ tài sản được xác lập quyền sở hữu của nhà nước</t>
  </si>
  <si>
    <t>Trong đó: - Do trung ương xử lý</t>
  </si>
  <si>
    <t xml:space="preserve">                - Do địa phương xử lý</t>
  </si>
  <si>
    <t>Thu tiền cho thuê và bán nhà ở thuộc sở hữu nhà nước</t>
  </si>
  <si>
    <t>Trong đó: - Giấy phép do Trung ương cấp</t>
  </si>
  <si>
    <t>- Giấy phép do Ủy ban nhân dân cấp tỉnh cấp</t>
  </si>
  <si>
    <t>Thu cổ tức và lợi nhuận sau thuế (địa phương hưởng 100%)</t>
  </si>
  <si>
    <t>Thu từ hoạt động xổ số kiến thiết (kể cả hoạt động xổ số điện toán)</t>
  </si>
  <si>
    <t>THU TỪ DẦU THÔ</t>
  </si>
  <si>
    <t>THU TỪ HOẠT ĐỘNG XUẤT, NHẬP KHẨU</t>
  </si>
  <si>
    <t>Thuế xuất khẩu</t>
  </si>
  <si>
    <t>Thuế tiêu thụ đặc biệt</t>
  </si>
  <si>
    <t>Thuế giá trị gia tăng</t>
  </si>
  <si>
    <t>Ghi chú: (1) Bao gồm các khoản thu NSĐP hưởng 100%, các khoản thu phân chia giữa NSTW và NSĐP.</t>
  </si>
  <si>
    <t>UBND TỈNH, THÀNH PHỐ ……..</t>
  </si>
  <si>
    <t>Mẫu biểu số 32</t>
  </si>
  <si>
    <t>BIỂU TỔNG HỢP DỰ TOÁN CHI NSĐP NĂM ………….</t>
  </si>
  <si>
    <t>Ước TH năm... (năm hiện hành)</t>
  </si>
  <si>
    <t>TỔNG CHI NGÂN SÁCH ĐỊA PHƯƠNG QUẢN LÝ (I+II)</t>
  </si>
  <si>
    <t>CHI CÂN ĐỐI NGÂN SÁCH ĐỊA PHƯƠNG</t>
  </si>
  <si>
    <t>Trong đó: Chi cân đối ngân sách địa phương tính tỷ lệ điều tiết, số bổ sung cân đối từ ngân sách trung ương cho ngân sách địa phương (1)</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</si>
  <si>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</si>
  <si>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còn lại (1-1.1)</t>
  </si>
  <si>
    <t>1.2.1</t>
  </si>
  <si>
    <t>Chi đầu tư phát triển của các dự án phân theo nguồn vốn</t>
  </si>
  <si>
    <t>Chi đầu tư XDCB vốn trong nước</t>
  </si>
  <si>
    <t>Chi đầu tư từ nguồn thu tiền sử dụng đất</t>
  </si>
  <si>
    <t>Chi đầu tư từ nguồn thu xổ số kiến thiết</t>
  </si>
  <si>
    <t>Chi đầu tư từ nguồn bội chi ngân sách địa phương</t>
  </si>
  <si>
    <t>1.2.2</t>
  </si>
  <si>
    <t>Chi đầu tư phát triển phân theo lĩnh vực</t>
  </si>
  <si>
    <t>Chi khoa học và công nghệ</t>
  </si>
  <si>
    <t>Chi quốc phòng</t>
  </si>
  <si>
    <t>Chi an ninh</t>
  </si>
  <si>
    <t>Chi y tế, dân số và gia đình</t>
  </si>
  <si>
    <t>e</t>
  </si>
  <si>
    <t>Chi văn hóa thông tin</t>
  </si>
  <si>
    <t>g</t>
  </si>
  <si>
    <t>Chi phát thanh, truyền hình</t>
  </si>
  <si>
    <t>h</t>
  </si>
  <si>
    <t xml:space="preserve">Chi thể dục thể thao </t>
  </si>
  <si>
    <t>i</t>
  </si>
  <si>
    <t>Chi bảo vệ môi trường</t>
  </si>
  <si>
    <t>k</t>
  </si>
  <si>
    <t>Chi hoạt động kinh tế</t>
  </si>
  <si>
    <t>l</t>
  </si>
  <si>
    <t>Chi hoạt động quản lý nhà nước, Đảng, đoàn thể</t>
  </si>
  <si>
    <t>m</t>
  </si>
  <si>
    <t>n</t>
  </si>
  <si>
    <t>Chi khác</t>
  </si>
  <si>
    <t>Chi sự nghiệp y tế, dân số và gia đình</t>
  </si>
  <si>
    <t>Chi sự nghiệp văn hóa thông tin</t>
  </si>
  <si>
    <t>Chi sự nghiệp phát thanh, truyền hình</t>
  </si>
  <si>
    <t>Chi sự nghiệp thể dục thể thao</t>
  </si>
  <si>
    <t>Chi sự nghiệp bảo vệ môi trường</t>
  </si>
  <si>
    <t>Chi trả nợ lãi do chính quyền địa phương vay</t>
  </si>
  <si>
    <t>Chi tạo nguồn cải cách tiền lương</t>
  </si>
  <si>
    <t>Chi đầu tư thực hiện các chương trình mục tiêu, nhiệm vụ khác</t>
  </si>
  <si>
    <t>Chi từ nguồn hỗ trợ thực hiện các chế độ, chính sách theo quy định</t>
  </si>
  <si>
    <t>BỘI CHI NGÂN SÁCH ĐỊA PHƯƠNG/BỘI THU NGÂN SÁCH ĐỊA PHƯƠNG</t>
  </si>
  <si>
    <t>CHI CHUYỂN NGUỒN SANG NĂM SAU CỦA NGÂN SÁCH ĐỊA PHƯƠNG</t>
  </si>
  <si>
    <t>Ghi chú: (1) bao gồm chi trả nợ gốc, lãi, phí và chưa bao gồm chi từ nguồn bội chi (nếu có).</t>
  </si>
  <si>
    <t>UBND TỈNH, THÀNH PHỐ……..</t>
  </si>
  <si>
    <t>Mẫu biểu số 33</t>
  </si>
  <si>
    <t>TÌNH HÌNH THỰC HIỆN CÁC DỰ ÁN ĐẦU TƯ SỬ DỤNG VỐN NSTW BỔ SUNG CÓ MỤC TIÊU CHO NSĐP (VỐN TRONG NƯỚC) NĂM… (NĂM HIỆN HÀNH) (1) VÀ DỰ KIẾN KẾ HOẠCH NĂM …. CỦA ĐỊA PHƯƠNG</t>
  </si>
  <si>
    <t>Kế hoạch năm trung hạn 5 năm …-…</t>
  </si>
  <si>
    <t>Dự kiến kế hoạch năm …. (năm kế hoạch)</t>
  </si>
  <si>
    <r>
      <t xml:space="preserve">Giải ngân từ 1/1/năm… (năm hiện hành) đến 30/6/năm… (năm hiện hành) </t>
    </r>
    <r>
      <rPr>
        <b/>
        <vertAlign val="superscript"/>
        <sz val="12"/>
        <color rgb="FF000000"/>
        <rFont val="Times New Roman"/>
        <family val="1"/>
      </rPr>
      <t>(1)</t>
    </r>
  </si>
  <si>
    <r>
      <t xml:space="preserve">Ước thực hiện năm… (năm hiện hành) </t>
    </r>
    <r>
      <rPr>
        <b/>
        <vertAlign val="superscript"/>
        <sz val="12"/>
        <color rgb="FF000000"/>
        <rFont val="Times New Roman"/>
        <family val="1"/>
      </rPr>
      <t>(1)</t>
    </r>
  </si>
  <si>
    <t>Chương trình mục tiêu quốc gia xây dựng nông thôn mới</t>
  </si>
  <si>
    <t>Các dự án dự kiến hoàn thành năm... (năm kế hoạch)</t>
  </si>
  <si>
    <t>Các dự án chuyển tiếp hoàn thành sau năm... (năm kế hoạch)</t>
  </si>
  <si>
    <t>Chương trình mục tiêu quốc gia giảm nghèo bền vững</t>
  </si>
  <si>
    <t>PHÂN LOẠI NHƯ 1</t>
  </si>
  <si>
    <t>Chương trình ………</t>
  </si>
  <si>
    <t>Chương trình………….</t>
  </si>
  <si>
    <t>Ghi chú: (1) Bao gồm số vốn đầu tư các năm trước kéo dài sang năm... (năm hiện hành) (nếu có)</t>
  </si>
  <si>
    <t>UBND TỈNH, THÀNH PHỐ………….</t>
  </si>
  <si>
    <t>Mẫu biểu số 34</t>
  </si>
  <si>
    <t>TÌNH HÌNH THỰC HIỆN CÁC DỰ ÁN ĐẦU TƯ TỪ VỐN ODA VÀ VỐN VAY ƯU ĐÃI KẾ HOẠCH NĂM.... (NĂM HIỆN HÀNH) VÀ DỰ KIẾN KẾ HOẠCH NĂM ….. (NĂM KẾ HOẠCH)</t>
  </si>
  <si>
    <t>Danh mục công trình dự án</t>
  </si>
  <si>
    <r>
      <t xml:space="preserve">Vốn đối ứng </t>
    </r>
    <r>
      <rPr>
        <b/>
        <vertAlign val="superscript"/>
        <sz val="12"/>
        <color rgb="FF000000"/>
        <rFont val="Times New Roman"/>
        <family val="1"/>
      </rPr>
      <t>(1)</t>
    </r>
  </si>
  <si>
    <r>
      <t xml:space="preserve">Vốn nước ngoài </t>
    </r>
    <r>
      <rPr>
        <b/>
        <vertAlign val="superscript"/>
        <sz val="12"/>
        <color rgb="FF000000"/>
        <rFont val="Times New Roman"/>
        <family val="1"/>
      </rPr>
      <t>(2)</t>
    </r>
  </si>
  <si>
    <t>Trong đó Cấp phát từ NSTW</t>
  </si>
  <si>
    <t>Trong đó: thu hồi các khoản vốn ứng trước</t>
  </si>
  <si>
    <t>Ngành, Lĩnh vực, Chương trình……….</t>
  </si>
  <si>
    <t>Các dự án hoàn thành, bàn giao, đưa vào sử dụng trước ngày 31/12/năm …. (năm hiện hành)</t>
  </si>
  <si>
    <t>Dự án ……</t>
  </si>
  <si>
    <t>Ngành, Lĩnh vực/Chương trình………</t>
  </si>
  <si>
    <t>(2) Số vốn nước ngoài (tính bằng ngoại tệ, ghi rõ kèm theo đơn vị ngoại tệ), quy đổi ra Việt nam đồng theo quy định tại Hiệp định, trường hợp Hiệp định không quy đổi sang Việt Nam đồng quy đổi theo tỷ giá thời điểm ký kết Hiệp định. Phần vốn bố trí kế hoạch, thực hiện và giải ngân hàng năm quy đổi theo Việt Nam đồng tính đến thời điểm thanh toán.</t>
  </si>
  <si>
    <t>Kế hoạch năm     (năm hiện hành) được giao</t>
  </si>
  <si>
    <t>Vốn nước ngoài cấp phát từ NSTW (tính theo tiền Việt</t>
  </si>
  <si>
    <t>UBND TỈNH (THÀNH PHỐ):……………</t>
  </si>
  <si>
    <t>Mẫu biểu số 35</t>
  </si>
  <si>
    <t>DỰ TOÁN THU TỪ HOẠT ĐỘNG CUNG CẤP DỊCH VỤ CỦA ĐƠN VỊ SỰ NGHIỆP CÔNG LẬP (KHÔNG BAO GỒM NGUỒN NSNN ĐẶT HÀNG, GIAO NHIỆM VỤ) NĂM...</t>
  </si>
  <si>
    <t>Sự nghiệp giáo dục</t>
  </si>
  <si>
    <t>Sự nghiệp đào tạo và dạy nghề</t>
  </si>
  <si>
    <t>Sự nghiệp khoa học và công nghệ</t>
  </si>
  <si>
    <t>Sự nghiệp y tế</t>
  </si>
  <si>
    <t>Sự nghiệp văn hóa thông tin</t>
  </si>
  <si>
    <t>Sự nghiệp phát thanh, truyền hình, thông tấn</t>
  </si>
  <si>
    <t>Sự nghiệp thể dục thể thao</t>
  </si>
  <si>
    <t>Sự nghiệp bảo vệ môi trường</t>
  </si>
  <si>
    <t>Sự nghiệp bảo đảm xã hội</t>
  </si>
  <si>
    <t>Ghi chú: Không bao gồm các khoản thuế, lệ phí, phí phải nộp NSNN (nếu có) và chi phí thu</t>
  </si>
  <si>
    <t>Sở, cơ quan cấp tỉnh (Phòng, cơ quan cấp huyện):……</t>
  </si>
  <si>
    <t>Chương:……………………………….</t>
  </si>
  <si>
    <t>Mẫu biểu số 48</t>
  </si>
  <si>
    <t>DỰ TOÁN THU, CHI NGÂN SÁCH NHÀ NƯỚC NĂM …………</t>
  </si>
  <si>
    <t>Đơn vị: (Đơn vị sử dụng ngân sách)</t>
  </si>
  <si>
    <t>Mã số: (Đơn vị sử dụng ngân sách)</t>
  </si>
  <si>
    <t>Mã KBNN nơi giao dịch</t>
  </si>
  <si>
    <t>(Kèm theo quyết định (theo mẫu B, mẫu C) số:……….. của…………….)</t>
  </si>
  <si>
    <t>Đơn vị: 1000 đồng</t>
  </si>
  <si>
    <t>Lệ phí</t>
  </si>
  <si>
    <t>Lệ phí A</t>
  </si>
  <si>
    <t>Lệ phí B</t>
  </si>
  <si>
    <t>Phí</t>
  </si>
  <si>
    <t xml:space="preserve">Phí A </t>
  </si>
  <si>
    <t>Phí B</t>
  </si>
  <si>
    <t>Chi sự nghiệp……………………</t>
  </si>
  <si>
    <t>Kinh phí nhiệm vụ thường xuyên</t>
  </si>
  <si>
    <t>Kinh phí nhiệm vụ không thường xuyên</t>
  </si>
  <si>
    <t>Chi quản lý hành chính</t>
  </si>
  <si>
    <t>Kinh phí thực hiện chế độ tự chủ</t>
  </si>
  <si>
    <t>Kinh phí không thực hiện chế độ tự chủ</t>
  </si>
  <si>
    <t>Số phí, lệ phí nộp NSNN</t>
  </si>
  <si>
    <t>Phí A</t>
  </si>
  <si>
    <t>Dự toán chi ngân sách nhà nước (1)</t>
  </si>
  <si>
    <t>Nghiên cứu khoa học (cấp huyện không có nội dung này)</t>
  </si>
  <si>
    <t>Kinh phí thực hiện nhiệm vụ khoa học công nghệ</t>
  </si>
  <si>
    <t>Kinh phí nhiệm vụ thường xuyên theo chức năng</t>
  </si>
  <si>
    <t xml:space="preserve">Chi sự nghiệp giáo dục, đào tạo, dạy nghề </t>
  </si>
  <si>
    <t>4.1</t>
  </si>
  <si>
    <t>4.2</t>
  </si>
  <si>
    <t xml:space="preserve">Chi bảo đảm xã hội </t>
  </si>
  <si>
    <t>5.1</t>
  </si>
  <si>
    <t>5.2</t>
  </si>
  <si>
    <t>Chi sự nghiệp kinh tế</t>
  </si>
  <si>
    <t>6.1</t>
  </si>
  <si>
    <t>6.2</t>
  </si>
  <si>
    <t xml:space="preserve">Chi sự nghiệp bảo vệ môi trường </t>
  </si>
  <si>
    <t>7.1</t>
  </si>
  <si>
    <t>7.2</t>
  </si>
  <si>
    <t>8.1</t>
  </si>
  <si>
    <t>8.2</t>
  </si>
  <si>
    <t>9.1</t>
  </si>
  <si>
    <t>9.2</t>
  </si>
  <si>
    <t>10.1</t>
  </si>
  <si>
    <t xml:space="preserve">Kinh phí nhiệm vụ thường xuyên </t>
  </si>
  <si>
    <t>10.2</t>
  </si>
  <si>
    <t>Ghi chú: (1) Trường hợp theo quy định phải giao tiết kiệm chi thường xuyên 10% để thực hiện cải cách tiền lương, thì bổ sung thêm chỉ tiêu tiết kiệm 10% để thực hiện cải cách tiền lương theo từng lĩnh vực và nhiệm vụ chi.</t>
  </si>
  <si>
    <t>Mẫu biểu số 49</t>
  </si>
  <si>
    <t>PHÂN BỔ DỰ TOÁN THU, CHI NGÂN SÁCH NHÀ NƯỚC NĂM ………….</t>
  </si>
  <si>
    <t>(Kèm theo quyết định (theo mẫu B, mẫu C) số: ……………. của …………..)</t>
  </si>
  <si>
    <t>Dùng cho các Sở, cơ quan thuộc cấp tỉnh (Phòng, cơ quan thuộc cấp huyện) báo cáo Sở Tài chính (Phòng Tài chính), kho bạc nhà nước tỉnh (kho bạc nhà nước huyện)</t>
  </si>
  <si>
    <t>Đơn vị: 1.000 đồng</t>
  </si>
  <si>
    <t>Chi tiết theo đơn vị sử dụng</t>
  </si>
  <si>
    <t>Đơn vị A</t>
  </si>
  <si>
    <t>Đơn vị B</t>
  </si>
  <si>
    <t>Đơn vị ….</t>
  </si>
  <si>
    <t xml:space="preserve">Tổng số thu, chi, nộp ngân sách phí, lệ phí </t>
  </si>
  <si>
    <t>Chi sự nghiệp ……………………..</t>
  </si>
  <si>
    <t>Chi sự nghiệp giáo dục, đào tạo, dạy nghề</t>
  </si>
  <si>
    <t>Mã số đơn vị sử dụng NSNN</t>
  </si>
  <si>
    <t>Mã số Kho bạc Nhà nước nơi giao dịch</t>
  </si>
  <si>
    <t>ĐƠN VỊ ………….</t>
  </si>
  <si>
    <t>Mẫu biểu số 53</t>
  </si>
  <si>
    <t>ƯỚC THỰC HIỆN THU NSNN THÁNG ….. NĂM ……</t>
  </si>
  <si>
    <t>(Dùng cho cơ quan thuế, hải quan báo cáo cơ quan tài chính cùng cấp và các cơ quan có liên quan)</t>
  </si>
  <si>
    <t>DỰ TOÁN</t>
  </si>
  <si>
    <t>ƯỚC THỰC HIỆN</t>
  </si>
  <si>
    <t>ƯỚC... THÁNG SO (%)</t>
  </si>
  <si>
    <t>THÁNG...</t>
  </si>
  <si>
    <t>LŨY KẾ ...THÁNG</t>
  </si>
  <si>
    <t>CÙNG KỲ NĂM....</t>
  </si>
  <si>
    <t>Thu từ khu vực doanh nghiệp Nhà nước</t>
  </si>
  <si>
    <t>Thu từ khu vực doanh nghiệp có vốn đầu tư nước ngoài</t>
  </si>
  <si>
    <t>Trong đó lệ phí trước bạ</t>
  </si>
  <si>
    <t>Các khoản thu về nhà, đất</t>
  </si>
  <si>
    <t>- Thu tiền cho thuê và tiền bán nhà ở thuộc sở hữu nhà nước</t>
  </si>
  <si>
    <t>Thu hồi vốn, thu cổ tức, lợi nhuận, lợi nhuận sau thuế, chênh lệch thu, chi của Ngân hàng Nhà nước</t>
  </si>
  <si>
    <t>Thu cân đối từ hoạt động xuất nhập khẩu</t>
  </si>
  <si>
    <t>- Thuế GTGT thu từ hàng hóa nhập khẩu</t>
  </si>
  <si>
    <t>- Thuế xuất khẩu</t>
  </si>
  <si>
    <t>- Thuế nhập khẩu</t>
  </si>
  <si>
    <t>- Thuế TTĐB thu từ hàng hóa nhập khẩu</t>
  </si>
  <si>
    <t>- Thuế BVMT thu từ hàng hóa nhập khẩu</t>
  </si>
  <si>
    <t>- Thuế khác</t>
  </si>
  <si>
    <t>Hoàn thuế giá trị gia tăng</t>
  </si>
  <si>
    <t>- --</t>
  </si>
  <si>
    <t>- Mẫu này áp dụng cho cả báo cáo 15 ngày và báo cáo Quý</t>
  </si>
  <si>
    <t>- Tổng cục thuế báo cáo các chỉ tiêu I, II và III.2</t>
  </si>
  <si>
    <t>- Tổng cục Hải quan báo cáo các chỉ tiêu III.1</t>
  </si>
  <si>
    <t>UBND TỈNH, THÀNH PHỐ</t>
  </si>
  <si>
    <t>Mẫu biểu số 55</t>
  </si>
  <si>
    <t>TÌNH HÌNH CÂN ĐỐI NSĐP THÁNG.... NĂM....</t>
  </si>
  <si>
    <t>Đơn vị: Tỷ đồng</t>
  </si>
  <si>
    <t>LŨY KẾ.... THÁNG</t>
  </si>
  <si>
    <t>TỔNG NGUỒN THU NSNN TRÊN ĐỊA BÀN</t>
  </si>
  <si>
    <t>Thu cân đối NSNN</t>
  </si>
  <si>
    <t>Thu cân đối từ hoạt động xuất khẩu, nhập khẩu</t>
  </si>
  <si>
    <t>Thu viện trợ</t>
  </si>
  <si>
    <t>TỔNG CHI NSĐP</t>
  </si>
  <si>
    <t>Chi cân đối ngân sách địa phương</t>
  </si>
  <si>
    <t>Chi trả nợ lãi</t>
  </si>
  <si>
    <t>Dự phòng NSNN</t>
  </si>
  <si>
    <t>Các nhiệm vụ chi khác</t>
  </si>
  <si>
    <t>Chi từ nguồn bổ sung có mục tiêu từ NSTW cho NSĐP</t>
  </si>
  <si>
    <t>BỘI CHI NSĐP/ BỘI THU NSĐP</t>
  </si>
  <si>
    <t>CHI TRẢ NỢ GỐC</t>
  </si>
  <si>
    <t>UBND TỈNH, THÀNH PHỐ....</t>
  </si>
  <si>
    <t>Mẫu biểu số 56</t>
  </si>
  <si>
    <t>ƯỚC THỰC HIỆN THU NSNN THÁNG …… NĂM ………</t>
  </si>
  <si>
    <t>LŨY KẾ... THÁNG</t>
  </si>
  <si>
    <t xml:space="preserve">Tổng số thu từ hoạt động xuất nhập khẩu </t>
  </si>
  <si>
    <t xml:space="preserve">- Thuế GTGT thu từ hàng hóa nhập khẩu </t>
  </si>
  <si>
    <t>- Thuế TTĐB thu từ hàng, hóa nhập khẩu</t>
  </si>
  <si>
    <t xml:space="preserve">- Thuế BVMT thu từ hàng hóa nhập khẩu </t>
  </si>
  <si>
    <t>Hoàn thuế GTGT</t>
  </si>
  <si>
    <t>THU NSĐP ĐƯỢC HƯỞNG THEO PHÂN CẤP</t>
  </si>
  <si>
    <t>Từ các khoản thu phân chia</t>
  </si>
  <si>
    <t>UBND TỈNH, THÀNH PHỐ….</t>
  </si>
  <si>
    <t>Mẫu biểu số 57</t>
  </si>
  <si>
    <t>ƯỚC THỰC HIỆN CHI NSĐP THÁNG.... NĂM …...</t>
  </si>
  <si>
    <t>TỔNG SỐ CHI NSĐP</t>
  </si>
  <si>
    <t>CHI CÂN ĐỐI NSĐP</t>
  </si>
  <si>
    <t>Chi đầu tư cho các dự án</t>
  </si>
  <si>
    <t>Chi đầu tư và hỗ trợ vốn cho doanh nghiệp cung cấp sản phẩm, dịch vụ công ích; các tổ chức kinh tế; các tổ chức tài chính; đầu tư vốn nhà nước vào doanh nghiệp.</t>
  </si>
  <si>
    <t>Chi an ninh và trật tự an toàn xã hội</t>
  </si>
  <si>
    <t>Chi thể dục thể thao</t>
  </si>
  <si>
    <t>Chi các hoạt động kinh tế</t>
  </si>
  <si>
    <t>Chi quản lý nhà nước, đảng, đoàn thể</t>
  </si>
  <si>
    <t>Chi thường xuyên khác</t>
  </si>
  <si>
    <t>VII</t>
  </si>
  <si>
    <t>VIII</t>
  </si>
  <si>
    <t>CHI TỪ NGUỒN BỔ SUNG CÓ MỤC TIÊU TỪ NSTW CHO NSĐP</t>
  </si>
  <si>
    <t xml:space="preserve">Chương trình MTQG </t>
  </si>
  <si>
    <t>Cho chương trình dự án quan trọng vốn đầu tư</t>
  </si>
  <si>
    <t>Chi cho các nhiệm vụ, chính sách kinh phí thường xuyên</t>
  </si>
  <si>
    <t>UBND ……</t>
  </si>
  <si>
    <t>Mẫu biểu số 60</t>
  </si>
  <si>
    <t>CÂN ĐỐI QUYẾT TOÁN NGÂN SÁCH ĐỊA PHƯƠNG NĂM ……</t>
  </si>
  <si>
    <t>(Dùng cho Ủy ban nhân dân cấp dưới báo cáo cơ quan tài chính cấp trên trực tiếp)</t>
  </si>
  <si>
    <t>Phần thu</t>
  </si>
  <si>
    <t>Thu NS cấp tỉnh</t>
  </si>
  <si>
    <t>Thu NS cấp huyện</t>
  </si>
  <si>
    <t>Thu NS xã</t>
  </si>
  <si>
    <t>Phần chi</t>
  </si>
  <si>
    <t>Chi NS cấp tỉnh</t>
  </si>
  <si>
    <t>Chi NS cấp huyện</t>
  </si>
  <si>
    <t>Chi NS xã</t>
  </si>
  <si>
    <t>Tổng số thu</t>
  </si>
  <si>
    <t>Tổng số chi</t>
  </si>
  <si>
    <t>A Tổng số thu cân đối ngân sách</t>
  </si>
  <si>
    <t>A Tổng số chi cân đối ngân sách</t>
  </si>
  <si>
    <t>1 Các khoản thu NSĐP hưởng 100%</t>
  </si>
  <si>
    <t>1 Chi đầu tư phát triển</t>
  </si>
  <si>
    <t>2 Các khoản thu phân chia theo tỷ lệ %</t>
  </si>
  <si>
    <t>2 Chi trả nợ lãi, phí tiền vay</t>
  </si>
  <si>
    <t>3 Thu từ quỹ dự trữ tài chính</t>
  </si>
  <si>
    <t>3 Chi thường xuyên</t>
  </si>
  <si>
    <t>4 Thu kết dư năm trước</t>
  </si>
  <si>
    <t>4 Chi bổ sung quỹ dự trữ tài chính</t>
  </si>
  <si>
    <t>5 Thu chuyển nguồn từ năm trước sang</t>
  </si>
  <si>
    <t>5 Chi bổ sung cho ngân sách cấp dưới</t>
  </si>
  <si>
    <t>6 Thu viện trợ</t>
  </si>
  <si>
    <t>6 Chi chuyển nguồn sang năm sau</t>
  </si>
  <si>
    <t>7 Thu bổ sung từ ngân sách cấp trên</t>
  </si>
  <si>
    <t>Tr.đó: - Bổ sung cân đối ngân sách</t>
  </si>
  <si>
    <t xml:space="preserve">             - Bổ sung có mục tiêu</t>
  </si>
  <si>
    <t>- Kết dư ngân sách năm quyết toán = (thu - chi)</t>
  </si>
  <si>
    <r>
      <t>- Bội chi = chi - thu</t>
    </r>
    <r>
      <rPr>
        <b/>
        <vertAlign val="superscript"/>
        <sz val="12"/>
        <color rgb="FF000000"/>
        <rFont val="Times New Roman"/>
        <family val="1"/>
      </rPr>
      <t>1</t>
    </r>
  </si>
  <si>
    <r>
      <t>B Vay của ngân sách cấp tỉnh</t>
    </r>
    <r>
      <rPr>
        <b/>
        <vertAlign val="superscript"/>
        <sz val="12"/>
        <color rgb="FF000000"/>
        <rFont val="Times New Roman"/>
        <family val="1"/>
      </rPr>
      <t>1</t>
    </r>
    <r>
      <rPr>
        <b/>
        <sz val="12"/>
        <color rgb="FF000000"/>
        <rFont val="Times New Roman"/>
        <family val="1"/>
      </rPr>
      <t xml:space="preserve"> (chi tiết theo mục đích vay và nguồn vay)</t>
    </r>
  </si>
  <si>
    <r>
      <t>B Chi trả nợ gốc (chi tiết từng nguồn trả nợ gốc)</t>
    </r>
    <r>
      <rPr>
        <b/>
        <vertAlign val="superscript"/>
        <sz val="12"/>
        <color rgb="FF000000"/>
        <rFont val="Times New Roman"/>
        <family val="1"/>
      </rPr>
      <t>1</t>
    </r>
  </si>
  <si>
    <t>Ngày    tháng    năm</t>
  </si>
  <si>
    <t>GIÁM ĐỐC KBNN…….</t>
  </si>
  <si>
    <t>CƠ QUAN TÀI CHÍNH/KẾ TOÁN</t>
  </si>
  <si>
    <t>…., ngày    tháng    năm</t>
  </si>
  <si>
    <t>TM. UBND …..</t>
  </si>
  <si>
    <r>
      <t xml:space="preserve">Ghi chú: Đây là mẫu chung cho cấp tỉnh, huyện, xã, khi báo cáo, dùng và in các chỉ tiêu thuộc phạm vi được giao quản lý của cấp tương ứng; </t>
    </r>
    <r>
      <rPr>
        <i/>
        <vertAlign val="superscript"/>
        <sz val="12"/>
        <color rgb="FF000000"/>
        <rFont val="Times New Roman"/>
        <family val="1"/>
      </rPr>
      <t>1</t>
    </r>
    <r>
      <rPr>
        <i/>
        <sz val="12"/>
        <color rgb="FF000000"/>
        <rFont val="Times New Roman"/>
        <family val="1"/>
      </rPr>
      <t xml:space="preserve"> Ngân sách cấp huyện và ngân sách cấp xã không có nội dung này.</t>
    </r>
  </si>
  <si>
    <t>(Cơ quan tài chính ký đối với ngân sách cấp tỉnh, cấp huyện, kế toán đối với NS cấp xã)</t>
  </si>
  <si>
    <t>Mẫu biểu số 61</t>
  </si>
  <si>
    <t>QUYẾT TOÁN THU NSNN, VAY NSĐP NĂM …….</t>
  </si>
  <si>
    <t>Dự toán năm</t>
  </si>
  <si>
    <t>Quyết toán năm</t>
  </si>
  <si>
    <t>Phân chia theo từng cấp ngân sách</t>
  </si>
  <si>
    <t>So sánh QT/DT (%)</t>
  </si>
  <si>
    <t>Cấp trên giao</t>
  </si>
  <si>
    <t>HĐND quyết định</t>
  </si>
  <si>
    <t>Thu NS TW</t>
  </si>
  <si>
    <t>TỔNG SỐ (A+B+C+D+E)</t>
  </si>
  <si>
    <t>THU NGÂN SÁCH NHÀ NƯỚC</t>
  </si>
  <si>
    <t>Trong đó: Thu từ hoạt động thăm dò, khai thác, dầu khí</t>
  </si>
  <si>
    <t>Trong đó: - Do trung ương</t>
  </si>
  <si>
    <t xml:space="preserve">                - Do địa phương</t>
  </si>
  <si>
    <t>Thu cổ tức và lợi nhuận sau thuế</t>
  </si>
  <si>
    <t>Thu từ hoạt động xổ số kiến thiết (kể cả xổ số điện toán)</t>
  </si>
  <si>
    <t>Thu về dầu thô</t>
  </si>
  <si>
    <t xml:space="preserve">Thu về dầu thô theo hiệp định, hợp đồng </t>
  </si>
  <si>
    <t>Lợi nhuận sau thuế được chia của Chính phủ Việt Nam</t>
  </si>
  <si>
    <t>Dầu lãi được chia của Chính phủ Việt Nam</t>
  </si>
  <si>
    <t xml:space="preserve">Thuế đặc biệt </t>
  </si>
  <si>
    <t xml:space="preserve">Thu về Condensate theo hiệp định, hợp đồng. </t>
  </si>
  <si>
    <t>Phụ thu về dầu, khí</t>
  </si>
  <si>
    <t>Thu về khí thiên nhiên (không bao gồm doanh nghiệp có vốn đầu tư nước ngoài)</t>
  </si>
  <si>
    <t>Thu Hải quan</t>
  </si>
  <si>
    <t>Thuế bổ sung đối với hàng hóa nhập khẩu vào Việt Nam</t>
  </si>
  <si>
    <t>Thu chênh lệch giá hàng xuất nhập khẩu</t>
  </si>
  <si>
    <t>Thuế bảo vệ môi trường do cơ quan hải quan thực hiện</t>
  </si>
  <si>
    <t>Phí, lệ phí hải quan</t>
  </si>
  <si>
    <t>Thu Viện trợ</t>
  </si>
  <si>
    <t>Các khoản huy động, đóng góp</t>
  </si>
  <si>
    <t>Các khoản huy động đóng góp xây dựng cơ sở hạ tầng</t>
  </si>
  <si>
    <t>Các khoản huy động đóng góp khác</t>
  </si>
  <si>
    <t>Thu hồi vốn của Nhà nước và thu từ quỹ dự trữ tài chính</t>
  </si>
  <si>
    <t>Thu từ bán cổ phần, vốn góp của Nhà nước nộp ngân sách</t>
  </si>
  <si>
    <t>Thu từ các khoản cho vay của ngân sách</t>
  </si>
  <si>
    <t>Thu nợ gốc cho vay</t>
  </si>
  <si>
    <t>Thu lãi cho vay</t>
  </si>
  <si>
    <t>VAY CỦA NGÂN SÁCH ĐỊA PHƯƠNG</t>
  </si>
  <si>
    <t>Vay bù đắp bội chi NSĐP</t>
  </si>
  <si>
    <t>Vay trong nước</t>
  </si>
  <si>
    <t>Vay để trả nợ gốc vay</t>
  </si>
  <si>
    <t>THU CHUYỂN GIAO NGÂN SÁCH</t>
  </si>
  <si>
    <t>1.</t>
  </si>
  <si>
    <t xml:space="preserve">Bổ sung cân đối </t>
  </si>
  <si>
    <t>2.</t>
  </si>
  <si>
    <t>Bổ sung có mục tiêu</t>
  </si>
  <si>
    <t xml:space="preserve">Bổ sung có mục tiêu bằng nguồn vốn trong nước </t>
  </si>
  <si>
    <t>Bổ sung có mục tiêu bằng nguồn vốn ngoài nước</t>
  </si>
  <si>
    <t>Thu từ ngân sách cấp dưới nộp lên</t>
  </si>
  <si>
    <t>THU CHUYỂN NGUỒN</t>
  </si>
  <si>
    <t>THU KẾT DƯ NGÂN SÁCH</t>
  </si>
  <si>
    <t xml:space="preserve">Ngày    tháng    năm  </t>
  </si>
  <si>
    <t>GIÁM ĐỐC KBNN…………</t>
  </si>
  <si>
    <t xml:space="preserve">….., ngày    tháng    năm  </t>
  </si>
  <si>
    <t>TM. UBND ……….</t>
  </si>
  <si>
    <t>Ghi chú: Đây là mẫu chung cho cấp tỉnh, huyện, xã, khi báo cáo, dùng và in các chỉ tiêu thuộc phạm vi được giao quản lý của cấp tương ứng</t>
  </si>
  <si>
    <t>8=3/1</t>
  </si>
  <si>
    <t>9=3/2</t>
  </si>
  <si>
    <t>3=4+5+6+7</t>
  </si>
  <si>
    <t>UBND ……….</t>
  </si>
  <si>
    <t>Mẫu biểu số 62</t>
  </si>
  <si>
    <t>QUYẾT TOÁN CHI NGÂN SÁCH ĐỊA PHƯƠNG NĂM ……..</t>
  </si>
  <si>
    <t>(Dùng cho Ủy ban nhân dân cấp dưới báo cáo cơ quan tài chính cấp trên trên trực tiếp)</t>
  </si>
  <si>
    <t>Nội dung chi</t>
  </si>
  <si>
    <t>So sánh QT/DT(%)</t>
  </si>
  <si>
    <t>Tổng số Chi NSĐP</t>
  </si>
  <si>
    <t>CHI CÂN ĐỐI NGÂN SÁCH</t>
  </si>
  <si>
    <t>Chi đầu tư phát triển cho chương trình, dự án theo lĩnh vực</t>
  </si>
  <si>
    <t>Chi Giáo dục - đào tạo và dạy nghề</t>
  </si>
  <si>
    <t>Chi Khoa học và công nghệ</t>
  </si>
  <si>
    <t>Chi Y tế, dân số và gia đình</t>
  </si>
  <si>
    <t>Chi Văn hóa thông tin</t>
  </si>
  <si>
    <t>1.7</t>
  </si>
  <si>
    <t>Chi Phát thanh, truyền hình, thông tấn</t>
  </si>
  <si>
    <t>1.8</t>
  </si>
  <si>
    <t>Chi Thể dục thể thao</t>
  </si>
  <si>
    <t>1.9</t>
  </si>
  <si>
    <t>Chi Bảo vệ môi trường</t>
  </si>
  <si>
    <t>1.10</t>
  </si>
  <si>
    <t>1.11</t>
  </si>
  <si>
    <t>1.12</t>
  </si>
  <si>
    <t>Chi Bảo đảm xã hội</t>
  </si>
  <si>
    <t>1.13</t>
  </si>
  <si>
    <t>Chi ngành, lĩnh vực khác</t>
  </si>
  <si>
    <t>Chi đầu tư và hỗ trợ vốn cho các doanh nghiệp hoạt động công</t>
  </si>
  <si>
    <t>Chi trả nợ lãi vay theo quy định</t>
  </si>
  <si>
    <t>2.4</t>
  </si>
  <si>
    <t>2.5</t>
  </si>
  <si>
    <t>2.6</t>
  </si>
  <si>
    <t>2.7</t>
  </si>
  <si>
    <t>2.8</t>
  </si>
  <si>
    <t>2.9</t>
  </si>
  <si>
    <t>2.10</t>
  </si>
  <si>
    <t>2.11</t>
  </si>
  <si>
    <t>2.12</t>
  </si>
  <si>
    <t>2.13</t>
  </si>
  <si>
    <t>Chi chuyển nguồn</t>
  </si>
  <si>
    <t>CHI BỔ SUNG CHO NGÂN SÁCH CẤP DƯỚI</t>
  </si>
  <si>
    <t>Bổ sung cân đối</t>
  </si>
  <si>
    <t>Tr. đó: - Bằng nguồn vốn trong nước</t>
  </si>
  <si>
    <t xml:space="preserve">           - Bằng nguồn vốn ngoài nước</t>
  </si>
  <si>
    <t>CHI NỘP NGÂN SÁCH CẤP TRÊN</t>
  </si>
  <si>
    <t>TỔNG SỐ (A+B+C)</t>
  </si>
  <si>
    <t>Đây là mẫu chung cho cấp tỉnh, huyện, xã, khi báo cáo, dùng và in các chỉ tiêu thuộc phạm vi được giao quản lý của cấp tương ứng</t>
  </si>
  <si>
    <t>- Cột (1) chỉ phản ánh những chỉ tiêu TW giao ở dòng tương ứng</t>
  </si>
  <si>
    <t>(1) - Phản ánh các khoản chi từ nguồn thu đơn vị được để lại chi theo chế độ quy định</t>
  </si>
  <si>
    <t>7=3/1</t>
  </si>
  <si>
    <t>8=3/2</t>
  </si>
  <si>
    <t>CƠ QUAN BÁO CÁO</t>
  </si>
  <si>
    <t>Mẫu biểu số 63</t>
  </si>
  <si>
    <t>QUYẾT TOÁN THU NSNN, VAY NSĐP THEO MỤC LỤC NSNN</t>
  </si>
  <si>
    <t>(Dùng cho cơ quan tài chính cấp dưới báo cáo cơ quan tài chính cấp trên trực tiếp)</t>
  </si>
  <si>
    <t>Đơn vị: đồng</t>
  </si>
  <si>
    <t>Cấp</t>
  </si>
  <si>
    <t>Chương</t>
  </si>
  <si>
    <t>Mục</t>
  </si>
  <si>
    <t>Tiểu mục</t>
  </si>
  <si>
    <t>NSNN</t>
  </si>
  <si>
    <t>NS cấp tỉnh</t>
  </si>
  <si>
    <t>NS cấp huyện</t>
  </si>
  <si>
    <t>NS xã</t>
  </si>
  <si>
    <t>Hợp nhóm, Tiểu nhóm, Mục và Tiểu mục (hợp nhóm toàn bộ các cấp và hợp nhóm theo từng cấp)</t>
  </si>
  <si>
    <t>Ngày   tháng    năm</t>
  </si>
  <si>
    <t>GIÁM ĐỐC KBNN……….</t>
  </si>
  <si>
    <t>…., ngày    tháng     năm</t>
  </si>
  <si>
    <t>THỦ TRƯỞNG CƠ QUAN TÀI CHÍNH</t>
  </si>
  <si>
    <t>Mẫu biểu số 64</t>
  </si>
  <si>
    <t>QUYẾT TOÁN CHI, TRẢ NỢ NSĐP THEO MỤC LỤC NSNN NĂM....</t>
  </si>
  <si>
    <t>Loại</t>
  </si>
  <si>
    <t>Khoản</t>
  </si>
  <si>
    <t>Số QT</t>
  </si>
  <si>
    <t>Ngày   tháng   năm</t>
  </si>
  <si>
    <t>GIÁM ĐỐC KBNN………</t>
  </si>
  <si>
    <t>(Ký tên và đóng dấu)</t>
  </si>
  <si>
    <t>……, ngày    tháng    năm....</t>
  </si>
  <si>
    <t>Mẫu biểu số 65</t>
  </si>
  <si>
    <t>QUYẾT TOÁN CHI CHƯƠNG TRÌNH MỤC TIÊU THEO MỤC LỤC NSNN NĂM……</t>
  </si>
  <si>
    <t>Tên chương trình mục tiêu</t>
  </si>
  <si>
    <t>CÁN BỘ TRÌNH</t>
  </si>
  <si>
    <t>(Ký tên, ghi rõ họ tên)</t>
  </si>
  <si>
    <t xml:space="preserve">….., ngày    tháng    năm…. </t>
  </si>
  <si>
    <t>Mẫu biểu số 66</t>
  </si>
  <si>
    <t>THUYẾT MINH TĂNG, GIẢM CHI QUẢN LÝ HÀNH CHÍNH, ĐẢNG, ĐOÀN THỂ NĂM ………</t>
  </si>
  <si>
    <t>1=2+3+4</t>
  </si>
  <si>
    <t>Số quyết toán chi tăng, giảm so với dự toán</t>
  </si>
  <si>
    <t xml:space="preserve">Do chính sách thay đổi </t>
  </si>
  <si>
    <t>- Phụ cấp đặc biệt</t>
  </si>
  <si>
    <t>- Phụ cấp khu vực</t>
  </si>
  <si>
    <t>Nhiệm vụ chi đột xuất được bổ sung</t>
  </si>
  <si>
    <t>Tăng, giảm biên chế so với dự toán</t>
  </si>
  <si>
    <t>- Số biên chế tăng, giảm</t>
  </si>
  <si>
    <t>- Số kinh phí tăng, giảm</t>
  </si>
  <si>
    <t>4</t>
  </si>
  <si>
    <t xml:space="preserve">Mua sắm tài sản </t>
  </si>
  <si>
    <t>Trong đó: - Số ô tô</t>
  </si>
  <si>
    <r>
      <t xml:space="preserve">               - Số kinh phí</t>
    </r>
    <r>
      <rPr>
        <sz val="12"/>
        <color rgb="FF000000"/>
        <rFont val="Times New Roman"/>
        <family val="1"/>
      </rPr>
      <t xml:space="preserve"> </t>
    </r>
  </si>
  <si>
    <t>Sửa chữa trụ sở làm việc</t>
  </si>
  <si>
    <t>Ghi chú: Trường hợp (giảm) thì ghi số âm (có dấu trừ ở trước)</t>
  </si>
  <si>
    <t>…., ngày    tháng    năm....</t>
  </si>
  <si>
    <t>Mẫu biểu số 67</t>
  </si>
  <si>
    <t>THUYẾT MINH</t>
  </si>
  <si>
    <t>CHI KHẮC PHỤC HẬU QUẢ THIÊN TAI NĂM…….</t>
  </si>
  <si>
    <t>Tổng nguồn</t>
  </si>
  <si>
    <t>Trung ương bổ sung</t>
  </si>
  <si>
    <t>Các tổ chức, cá nhân trong nước ủng hộ</t>
  </si>
  <si>
    <t>Nguồn của NSĐP</t>
  </si>
  <si>
    <t>Tr.đó: - Từ nguồn dự phòng</t>
  </si>
  <si>
    <t>- Từ quỹ dự trữ tài chính</t>
  </si>
  <si>
    <t>- Từ nguồn tăng thu</t>
  </si>
  <si>
    <t>- Từ nguồn thưởng vượt thu</t>
  </si>
  <si>
    <t>- Từ nguồn khác</t>
  </si>
  <si>
    <t>Các nguồn khác</t>
  </si>
  <si>
    <t>Nguồn viện trợ nước ngoài</t>
  </si>
  <si>
    <t>Tổng kinh phí sử dụng đã được quyết toán chi NSĐP</t>
  </si>
  <si>
    <t>Chi đầu tư XDCB</t>
  </si>
  <si>
    <t>Chi giáo dục</t>
  </si>
  <si>
    <t>Chi y tế</t>
  </si>
  <si>
    <t>Chi đảm bảo xã hội</t>
  </si>
  <si>
    <t>Mẫu biểu số 68</t>
  </si>
  <si>
    <t>THUYẾT MINH TÌNH HÌNH SỬ DỤNG</t>
  </si>
  <si>
    <t>NGUỒN DỰ PHÒNG, TĂNG THU VÀ THƯỞNG VƯỢT DỰ TOÁN THU NGÂN SÁCH NĂM....</t>
  </si>
  <si>
    <t>Dự phòng</t>
  </si>
  <si>
    <t>Tăng thu</t>
  </si>
  <si>
    <t>Thưởng vượt dự toán thu</t>
  </si>
  <si>
    <t>Chi đầu tư và hỗ trợ vốn doanh nghiệp (nếu có theo phân cấp)</t>
  </si>
  <si>
    <t>Ghi chú: Đây là mẫu chung cho cấp tỉnh, huyện, xã, khi báo cáo dùng các chỉ tiêu thuộc phạm vi được giao quản lý của cấp tương ứng</t>
  </si>
  <si>
    <t>Mẫu biểu số 69</t>
  </si>
  <si>
    <t>BÁO CÁO TÌNH HÌNH KIỂM TOÁN, THANH TRA NĂM …….</t>
  </si>
  <si>
    <t>(Dùng đơn vị dự toán cấp I các cấp báo cáo cơ quan tài chính cùng cấp; UBND cấp dưới báo cáo cơ quan tài chính cấp trên trực tiếp)</t>
  </si>
  <si>
    <t>Số kiến nghị của</t>
  </si>
  <si>
    <t>Số xử lý năm…..</t>
  </si>
  <si>
    <t>Số tồn tại chưa xử lý</t>
  </si>
  <si>
    <t>Thanh tra</t>
  </si>
  <si>
    <t>Kiểm toán</t>
  </si>
  <si>
    <t xml:space="preserve">Kiến nghị của kiểm toán, thanh tra các năm trước còn tồn tại chưa xử lý </t>
  </si>
  <si>
    <t>Các khoản thu phải nộp ngân sách</t>
  </si>
  <si>
    <r>
      <t>Chi tiết:</t>
    </r>
    <r>
      <rPr>
        <sz val="12"/>
        <color rgb="FF000000"/>
        <rFont val="Times New Roman"/>
        <family val="1"/>
      </rPr>
      <t xml:space="preserve"> ....</t>
    </r>
  </si>
  <si>
    <t xml:space="preserve">             …</t>
  </si>
  <si>
    <t>Các khoản ghi thu, ghi chi vào ngân sách</t>
  </si>
  <si>
    <t>Chi tiết:....</t>
  </si>
  <si>
    <t xml:space="preserve">           ….</t>
  </si>
  <si>
    <t xml:space="preserve">Số chi sai chế độ phải xuất toán </t>
  </si>
  <si>
    <t>Nộp trả ngân sách:</t>
  </si>
  <si>
    <t>Trong đó: - Xây dựng cơ bản</t>
  </si>
  <si>
    <t xml:space="preserve">               - Chi thường xuyên</t>
  </si>
  <si>
    <t xml:space="preserve">Cơ quan tài chính giảm trừ cấp phát </t>
  </si>
  <si>
    <t xml:space="preserve">                - Chi thường xuyên </t>
  </si>
  <si>
    <t>Bổ sung quyết toán ngân sách năm nay</t>
  </si>
  <si>
    <t xml:space="preserve">                - Chi thường xuyên</t>
  </si>
  <si>
    <t xml:space="preserve">Kiến nghị của kiểm toán, thanh tra năm nay </t>
  </si>
  <si>
    <t xml:space="preserve">Các khoản thu phải nộp ngân sách </t>
  </si>
  <si>
    <t>Chi tiết: ....</t>
  </si>
  <si>
    <r>
      <t>Chi tiết:</t>
    </r>
    <r>
      <rPr>
        <sz val="12"/>
        <color rgb="FF000000"/>
        <rFont val="Times New Roman"/>
        <family val="1"/>
      </rPr>
      <t>....</t>
    </r>
  </si>
  <si>
    <t xml:space="preserve">           …</t>
  </si>
  <si>
    <t>Số chi sai chế độ phải xuất toán</t>
  </si>
  <si>
    <t>Cơ quan tài chính giảm trừ cấp phát</t>
  </si>
  <si>
    <t>Chuyển quyết toán ngân sách năm sau</t>
  </si>
  <si>
    <t>Các vấn đề khác liên quan cần giải trình</t>
  </si>
  <si>
    <t>…., ngày   tháng    năm....</t>
  </si>
  <si>
    <t>THỦ TRƯỞNG CƠ QUAN/CHỦ TỊCH UBND</t>
  </si>
  <si>
    <t>CƠ QUAN BÁO CÁO:</t>
  </si>
  <si>
    <t>Mẫu biểu số 70</t>
  </si>
  <si>
    <t>BÁO CÁO CHI CHUYỂN NGUỒN SANG NĂM SAU NĂM ....</t>
  </si>
  <si>
    <t>Đơn vị tính: Triệu đồng</t>
  </si>
  <si>
    <t>Năm trước (năm liền kề)</t>
  </si>
  <si>
    <t>Năm báo cáo</t>
  </si>
  <si>
    <t>Năm báo cáo so với năm liền kề</t>
  </si>
  <si>
    <t>Giải trình</t>
  </si>
  <si>
    <t>Số tuyệt đối</t>
  </si>
  <si>
    <t>Số tương đối</t>
  </si>
  <si>
    <t>3=2-1</t>
  </si>
  <si>
    <t>4=3/1</t>
  </si>
  <si>
    <t>Chi đầu tư phát triển thực hiện chuyển sang năm sau theo quy định của Luật đầu tư công. Trường hợp đặc biệt, Thủ tướng Chính phủ quyết định về việc cho phép chuyển nguồn sang năm sau nữa, nhưng không quá thời hạn giải ngân của dự án nằm trong kế hoạch đầu tư công trung hạn</t>
  </si>
  <si>
    <t>Chi mua sắm trang thiết bị đã đầy đủ hồ sơ, hợp đồng mua sắm trang thiết bị ký bước ngày 31 tháng 12 năm thực hiện dự toán</t>
  </si>
  <si>
    <t>Nguồn thực hiện chính sách tiền lương, phụ cấp, trợ cấp và các khoản tính theo tiền lương cơ sở, bảo trợ xã hội</t>
  </si>
  <si>
    <t>Kinh phí được giao tự chủ của các đơn vị sự nghiệp công lập và các cơ quan nhà nước; các khoản viện trợ không hoàn lại đã xác định cụ thể nhiệm vụ chi</t>
  </si>
  <si>
    <t>Các khoản dự toán được cấp có thẩm quyền bổ sung sau ngày 30 tháng 9 năm thực hiện dự toán, không bao gồm các khoản bổ sung do các đơn vị dự toán cấp trên điều chỉnh dự toán đã giao của các đơn vị dự toán trực thuộc</t>
  </si>
  <si>
    <t>Kinh phí nghiên cứu khoa học bố trí cho các đề tài, dự án nghiên cứu khoa học được cấp có thẩm quyền quyết định đang trong thời gian thực hiện</t>
  </si>
  <si>
    <t>Các khoản tăng thu, tiết kiệm chi được sử dụng theo quy định tại khoản 2 Điều 59 của Luật ngân sách nhà nước được cấp có thẩm quyền quyết định cho phép sử dụng vào năm sau</t>
  </si>
  <si>
    <t>(Giải trình: Nêu lý do số liệu năm báo cáo tăng/giảm so với số liệu năm liền kề)</t>
  </si>
  <si>
    <t>Tên đơn vị: PTDTBT THCS Chu Huy Mân</t>
  </si>
  <si>
    <t>Chương: 822</t>
  </si>
  <si>
    <t>Thực hiện năm 2024 (năm trước)</t>
  </si>
  <si>
    <t>Năm 2025 (năm hiện hành)</t>
  </si>
  <si>
    <t>Dự toán năm 2026 (năm kế hoạch)</t>
  </si>
  <si>
    <t>Trà Giáp, ngày 31 tháng 7 năm 2025</t>
  </si>
  <si>
    <t>Trần Ngọc Cường</t>
  </si>
  <si>
    <t xml:space="preserve">Chương trình MTQG phát triển kinh tế - xã hội vùng đồng bào dân tộc thiểu số và miền núi </t>
  </si>
  <si>
    <r>
      <t>DỰ TOÁN THU, CHI THEO LĨNH VỰC SỰ NGHIỆP...</t>
    </r>
    <r>
      <rPr>
        <b/>
        <vertAlign val="superscript"/>
        <sz val="14"/>
        <color rgb="FF000000"/>
        <rFont val="Times New Roman"/>
        <family val="1"/>
      </rPr>
      <t>(1)</t>
    </r>
    <r>
      <rPr>
        <b/>
        <sz val="14"/>
        <color rgb="FF000000"/>
        <rFont val="Times New Roman"/>
        <family val="1"/>
      </rPr>
      <t xml:space="preserve"> NĂM 2025</t>
    </r>
  </si>
  <si>
    <t>Kinh phí chuyển đổi số</t>
  </si>
  <si>
    <t>Kinh phí thực hiện chế độ theo Nghị định 76/2019/NĐ-CP ngày 08/10/2019</t>
  </si>
  <si>
    <t>Cấp bổ sung kinh phí để thực hiện chính sách hỗ trợ cho học sinh theo Nghị định 116/2016/NĐ-CP ngày 18/7/2016</t>
  </si>
  <si>
    <t xml:space="preserve">Cấp bổ sung kinh phí để thực hiện chi trả chế độ chính sách cho học sinh khuyết tật theo TTLT số 42/2013 </t>
  </si>
  <si>
    <t xml:space="preserve">Cấp bổ sung kinh phí để thực hiện chi trả chế độ chính sách cho học sinh theo QĐ 2223/QĐ-UBND </t>
  </si>
  <si>
    <t xml:space="preserve">Cấp bổ sung kinh phí để thực hiện chi trả chế độ chính sách cho học sinh theo NĐ 81/2021/NĐ-CP </t>
  </si>
  <si>
    <t>Cấp bổ sung kinh phí để thực hiện vận chuyển gạo cho các đơn vị trường học</t>
  </si>
  <si>
    <t>Phân bổ nguồn sự nghiệp thực hiện Chương trình MTQG phát triển kinh tế - xã hội vùng đồng bào dân tộc thiểu số và miền núi huyện Bắc Trà My năm 2024</t>
  </si>
  <si>
    <t>Cấp bổ sung kinh phí để thực hiện chính sách cấp bù học phí cho trẻ em MG và THCS năm học 2023-2024</t>
  </si>
  <si>
    <t>Cấp bổ sung kinh phí để thực hiện mua sách giáo khoa lớp 5, lớp 9 theo chương trình giáo dục phổ thông trên địa bàn huyện năm học 2024 - 2025</t>
  </si>
  <si>
    <t>Cấp bổ sung kinh phí cho Trường PTDTBT THCS Chu Huy Mân để thực hiện sửa chữa cơ sở vật chất, trang trí và mua sắm trang thiết bị</t>
  </si>
  <si>
    <t>Cấp bổ sung kinh phí thực hiện chính sách lựa chọn sách giáo khoa lớp 5 và lớp 9 (năm 2024-2025) theo NQ số 36/2022/NQ-HĐND</t>
  </si>
  <si>
    <t>Cấp bổ sung kinh phi khen thưởng theo Nghị định 73/2024/NĐ-CP năm 2024</t>
  </si>
  <si>
    <t>Cấp bổ sung kinh phí để thực hiện tổ chức Hội thi Văn hoá - Thể thao dành cho học sinh DTTS cấp THCS năm học 2024-2025</t>
  </si>
  <si>
    <t xml:space="preserve">Kinh phí chi thực hiện chế độ ngoài trời cho giáo viên thể dục </t>
  </si>
  <si>
    <t>Kinh phí hỗ trợ để quản lý, vận hành hồ bơi và dạy bơi cho học sinh</t>
  </si>
  <si>
    <t>BSKP cho các đơn vị thực hiện hỗ trợ học sinh tham gia thi tuyển lớp 10 năm học 2025-2026</t>
  </si>
  <si>
    <t>Cấp bổ sung kinh phí cho các đơn vị trường học để thực hiện chính sách hỗ trợ phát triển văn hóa đọc cho học sinh các trường phổ thông trên địa bàn tỉnh, giai đoạn 2021-2025.</t>
  </si>
  <si>
    <t>Chính sách thực hiện NĐ 116/2016/NĐ-CP (tiền điện 15KW điện tháng/học sinh theo Nghị định 66/2025/NĐ-CP ngày 12/3/2025 của Chính phủ; 1.806 đồng/kWh (chưa bao gồm thuế giá trị gia tăng) theo Công văn số 2652/UBND-KTTH ngày 16/4/2024 của UBND tỉnh Quảng Nam)</t>
  </si>
  <si>
    <t>Chính sách thực hiện NĐ 116/2016/NĐ-CP (kinh phí thực hiện quản lý học sinh bán trú ngoài giờ lên lớp như sau: cứ 45 học sinh bán trú thì được hưởng 01 định mức hỗ trợ là 2.050.000 đồng/tháng, số dư từ 20 học sinh bán trú trở lên được tính 01 định mức. Trường hợp có số lượng dưới 45 học sinh bán trú thì được tính 01 định mức theo Nghị định 66/2025/NĐ-CP ngày 12/3/2025 của Chính phủ)</t>
  </si>
  <si>
    <r>
      <t xml:space="preserve">DỰ TOÁN THU, CHI ĐƠN VỊ SỰ NGHIỆP LĨNH VỰC GIÁO DỤC </t>
    </r>
    <r>
      <rPr>
        <vertAlign val="superscript"/>
        <sz val="12"/>
        <color rgb="FF000000"/>
        <rFont val="Times New Roman"/>
        <family val="1"/>
      </rPr>
      <t>(1)</t>
    </r>
    <r>
      <rPr>
        <b/>
        <sz val="12"/>
        <color rgb="FF000000"/>
        <rFont val="Times New Roman"/>
        <family val="1"/>
      </rPr>
      <t xml:space="preserve"> NĂM 2025</t>
    </r>
  </si>
  <si>
    <t>CƠ SỞ TÍNH CHI SỰ NGHIỆP GIÁO DỤC - ĐÀO TẠO VÀ DẠY NGHỀ NĂM 2025</t>
  </si>
  <si>
    <t>Số thực hiện năm 2024 (năm trước)</t>
  </si>
  <si>
    <t>Dự kiến năm 2026 (năm kế hoạch)</t>
  </si>
  <si>
    <t>Trường PTDTBT THCS Chu Huy Mân</t>
  </si>
  <si>
    <t>Thực hiện năm. 2024 (năm trước)</t>
  </si>
  <si>
    <t>Dự án 1</t>
  </si>
  <si>
    <t>Dự án 2</t>
  </si>
  <si>
    <t>Dự án 3</t>
  </si>
  <si>
    <t>Dự án 4</t>
  </si>
  <si>
    <t>Dự án 5</t>
  </si>
  <si>
    <t>Dự án 6</t>
  </si>
  <si>
    <t>Dự án 7</t>
  </si>
  <si>
    <t>Dự án 8</t>
  </si>
  <si>
    <t>Dự án 9</t>
  </si>
  <si>
    <t>Dự án 10</t>
  </si>
  <si>
    <t>f</t>
  </si>
  <si>
    <t>Chương trình MTQG XD NTM</t>
  </si>
  <si>
    <t>Chương trình MTQG Giảm nghèo bền vững</t>
  </si>
  <si>
    <t>Dự toán năm 2025</t>
  </si>
  <si>
    <t>Ước thực hiện năm 2025</t>
  </si>
  <si>
    <t>Lũy kế từ khi thực hiện đến cuối năm 2025</t>
  </si>
  <si>
    <t>Dự toán năm 2026</t>
  </si>
  <si>
    <t xml:space="preserve">Ước thực hiện năm 2025 </t>
  </si>
  <si>
    <t xml:space="preserve">Dự toán năm 2026 </t>
  </si>
  <si>
    <t>Chương trình MTQG vùng ĐBDTTS&amp;MN</t>
  </si>
  <si>
    <t xml:space="preserve">  </t>
  </si>
  <si>
    <t>Tên đơn vị: UBND xã Trà Giáp</t>
  </si>
  <si>
    <t>Giai đoạn 2026-2030</t>
  </si>
  <si>
    <t xml:space="preserve"> </t>
  </si>
  <si>
    <t>j</t>
  </si>
  <si>
    <t>Trà Giáp, ngày      tháng    năm 2025</t>
  </si>
  <si>
    <t>Phùng Văn Nam</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</si>
</sst>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_);_(* \(#,##0\);_(* &quot;-&quot;_);_(@_)"/>
    <numFmt numFmtId="43" formatCode="_(* #,##0.00_);_(* \(#,##0.00\);_(* &quot;-&quot;??_);_(@_)"/>
    <numFmt numFmtId="164" formatCode="#,##0.000"/>
    <numFmt numFmtId="165" formatCode="_(* #,##0.0_);_(* \(#,##0.0\);_(* &quot;-&quot;??_);_(@_)"/>
    <numFmt numFmtId="166" formatCode="_(* #,##0_);_(* \(#,##0\);_(* &quot;-&quot;??_);_(@_)"/>
    <numFmt numFmtId="167" formatCode="_-* #,##0\ _₫_-;\-* #,##0\ _₫_-;_-* &quot;-&quot;\ _₫_-;_-@_-"/>
    <numFmt numFmtId="168" formatCode="_(* #,##0.000_);_(* \(#,##0.000\);_(* &quot;-&quot;??_);_(@_)"/>
    <numFmt numFmtId="169" formatCode="0.000"/>
    <numFmt numFmtId="170" formatCode="0.0"/>
    <numFmt numFmtId="171" formatCode="_-* #,##0.00\ _₫_-;\-* #,##0.00\ _₫_-;_-* &quot;-&quot;\ _₫_-;_-@_-"/>
  </numFmts>
  <fonts count="33" x14ac:knownFonts="1">
    <font>
      <sz val="11"/>
      <color theme="1"/>
      <name val="times new roman"/>
      <family val="2"/>
      <charset val="163"/>
    </font>
    <font>
      <sz val="11"/>
      <color theme="1"/>
      <name val="Times New Roman"/>
      <family val="1"/>
    </font>
    <font>
      <sz val="10"/>
      <color rgb="FF000000"/>
      <name val="Times New Roman"/>
      <family val="1"/>
    </font>
    <font>
      <b/>
      <sz val="12"/>
      <name val="Times New Roman"/>
      <family val="1"/>
    </font>
    <font>
      <i/>
      <sz val="12"/>
      <name val="Times New Roman"/>
      <family val="1"/>
    </font>
    <font>
      <b/>
      <sz val="12"/>
      <color rgb="FF000000"/>
      <name val="Times New Roman"/>
      <family val="1"/>
    </font>
    <font>
      <sz val="12"/>
      <color rgb="FF000000"/>
      <name val="Times New Roman"/>
      <family val="1"/>
    </font>
    <font>
      <i/>
      <sz val="12"/>
      <color rgb="FF000000"/>
      <name val="Times New Roman"/>
      <family val="1"/>
    </font>
    <font>
      <b/>
      <sz val="11"/>
      <color rgb="FF000000"/>
      <name val="Times New Roman"/>
      <family val="1"/>
    </font>
    <font>
      <sz val="11"/>
      <color rgb="FF000000"/>
      <name val="Times New Roman"/>
      <family val="1"/>
    </font>
    <font>
      <sz val="10"/>
      <color theme="1"/>
      <name val="Times New Roman"/>
      <family val="1"/>
    </font>
    <font>
      <b/>
      <vertAlign val="superscript"/>
      <sz val="12"/>
      <color rgb="FF000000"/>
      <name val="Times New Roman"/>
      <family val="1"/>
    </font>
    <font>
      <b/>
      <i/>
      <sz val="12"/>
      <color rgb="FF000000"/>
      <name val="Times New Roman"/>
      <family val="1"/>
    </font>
    <font>
      <b/>
      <sz val="14"/>
      <color rgb="FF000000"/>
      <name val="Times New Roman"/>
      <family val="1"/>
    </font>
    <font>
      <b/>
      <vertAlign val="superscript"/>
      <sz val="14"/>
      <color rgb="FF000000"/>
      <name val="Times New Roman"/>
      <family val="1"/>
    </font>
    <font>
      <i/>
      <vertAlign val="superscript"/>
      <sz val="12"/>
      <color rgb="FF000000"/>
      <name val="Times New Roman"/>
      <family val="1"/>
    </font>
    <font>
      <vertAlign val="superscript"/>
      <sz val="12"/>
      <color rgb="FF000000"/>
      <name val="Times New Roman"/>
      <family val="1"/>
    </font>
    <font>
      <sz val="12"/>
      <name val="Times New Roman"/>
      <family val="1"/>
    </font>
    <font>
      <sz val="13"/>
      <color theme="1"/>
      <name val="Times New Roman"/>
      <family val="1"/>
    </font>
    <font>
      <i/>
      <sz val="13"/>
      <color rgb="FF000000"/>
      <name val="Times New Roman"/>
      <family val="1"/>
    </font>
    <font>
      <b/>
      <sz val="13"/>
      <color rgb="FF000000"/>
      <name val="Times New Roman"/>
      <family val="1"/>
    </font>
    <font>
      <b/>
      <sz val="13"/>
      <color theme="1"/>
      <name val="Times New Roman"/>
      <family val="1"/>
    </font>
    <font>
      <i/>
      <sz val="11"/>
      <color theme="1"/>
      <name val="Times New Roman"/>
      <family val="1"/>
    </font>
    <font>
      <b/>
      <sz val="12"/>
      <color rgb="FFFF0000"/>
      <name val="Times New Roman"/>
      <family val="1"/>
    </font>
    <font>
      <sz val="12"/>
      <color rgb="FFFF0000"/>
      <name val="Times New Roman"/>
      <family val="1"/>
    </font>
    <font>
      <sz val="11"/>
      <color rgb="FFFF0000"/>
      <name val="Times New Roman"/>
      <family val="1"/>
    </font>
    <font>
      <b/>
      <sz val="11"/>
      <color theme="1"/>
      <name val="Times New Roman"/>
      <family val="1"/>
    </font>
    <font>
      <sz val="11"/>
      <color theme="1"/>
      <name val="times new roman"/>
      <family val="2"/>
      <charset val="163"/>
    </font>
    <font>
      <sz val="10"/>
      <color theme="1"/>
      <name val="times new roman"/>
      <family val="2"/>
      <charset val="163"/>
    </font>
    <font>
      <b/>
      <sz val="10"/>
      <color rgb="FF000000"/>
      <name val="times new roman"/>
      <family val="2"/>
      <charset val="163"/>
    </font>
    <font>
      <i/>
      <sz val="10"/>
      <color rgb="FF000000"/>
      <name val="times new roman"/>
      <family val="2"/>
      <charset val="163"/>
    </font>
    <font>
      <sz val="10"/>
      <color rgb="FF000000"/>
      <name val="times new roman"/>
      <family val="2"/>
      <charset val="163"/>
    </font>
    <font>
      <b/>
      <sz val="12"/>
      <color theme="1"/>
      <name val="times new roman"/>
      <family val="1"/>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3">
    <xf numFmtId="0" fontId="0" fillId="0" borderId="0"/>
    <xf numFmtId="43" fontId="27" fillId="0" borderId="0" applyFont="0" applyFill="0" applyBorder="0" applyAlignment="0" applyProtection="0"/>
    <xf numFmtId="41" fontId="27" fillId="0" borderId="0" applyFont="0" applyFill="0" applyBorder="0" applyAlignment="0" applyProtection="0"/>
  </cellStyleXfs>
  <cellXfs count="131">
    <xf numFmtId="0" fontId="0" fillId="0" borderId="0" xfId="0"/>
    <xf numFmtId="0" fontId="1" fillId="0" borderId="0" xfId="0" applyFont="1"/>
    <xf numFmtId="0" fontId="7"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vertical="center" wrapText="1"/>
    </xf>
    <xf numFmtId="0" fontId="9" fillId="0" borderId="1" xfId="0" applyFont="1" applyBorder="1" applyAlignment="1">
      <alignment horizontal="center" vertical="center" wrapText="1"/>
    </xf>
    <xf numFmtId="0" fontId="8" fillId="0" borderId="1" xfId="0" applyFont="1" applyBorder="1" applyAlignment="1">
      <alignment vertical="center" wrapText="1"/>
    </xf>
    <xf numFmtId="0" fontId="9" fillId="0" borderId="1" xfId="0" applyFont="1" applyBorder="1" applyAlignment="1">
      <alignment vertical="center" wrapText="1"/>
    </xf>
    <xf numFmtId="0" fontId="5" fillId="0" borderId="0" xfId="0" applyFont="1" applyAlignment="1">
      <alignment horizontal="center" vertical="center"/>
    </xf>
    <xf numFmtId="0" fontId="6" fillId="0" borderId="0" xfId="0" applyFont="1" applyAlignment="1">
      <alignment vertical="center"/>
    </xf>
    <xf numFmtId="0" fontId="5" fillId="0" borderId="0" xfId="0" applyFont="1" applyAlignment="1">
      <alignment vertical="center"/>
    </xf>
    <xf numFmtId="0" fontId="6" fillId="0" borderId="0" xfId="0" applyFont="1" applyAlignment="1">
      <alignment horizontal="center" vertical="center"/>
    </xf>
    <xf numFmtId="0" fontId="7" fillId="0" borderId="0" xfId="0" applyFont="1" applyAlignment="1">
      <alignment horizontal="right"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0" fontId="5" fillId="0" borderId="0" xfId="0" applyFont="1" applyAlignment="1">
      <alignment horizontal="right" vertical="center"/>
    </xf>
    <xf numFmtId="0" fontId="6" fillId="0" borderId="0" xfId="0" applyFont="1" applyAlignment="1">
      <alignment horizontal="center" vertical="center" wrapText="1"/>
    </xf>
    <xf numFmtId="0" fontId="2" fillId="0" borderId="1" xfId="0" applyFont="1" applyBorder="1" applyAlignment="1">
      <alignment horizontal="center" vertical="center" wrapText="1"/>
    </xf>
    <xf numFmtId="0" fontId="10" fillId="0" borderId="0" xfId="0" applyFont="1"/>
    <xf numFmtId="0" fontId="12" fillId="0" borderId="0" xfId="0" applyFont="1" applyAlignment="1">
      <alignment vertical="center"/>
    </xf>
    <xf numFmtId="0" fontId="7" fillId="0" borderId="1" xfId="0" applyFont="1" applyBorder="1" applyAlignment="1">
      <alignment vertical="center" wrapText="1"/>
    </xf>
    <xf numFmtId="0" fontId="12" fillId="0" borderId="0" xfId="0" applyFont="1" applyAlignment="1">
      <alignment horizontal="left" vertical="center"/>
    </xf>
    <xf numFmtId="0" fontId="0" fillId="0" borderId="0" xfId="0" applyAlignment="1">
      <alignment horizontal="left"/>
    </xf>
    <xf numFmtId="0" fontId="7" fillId="0" borderId="0" xfId="0" applyFont="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17"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17" fillId="0" borderId="1" xfId="0" applyFont="1" applyBorder="1" applyAlignment="1">
      <alignment vertical="center" wrapText="1"/>
    </xf>
    <xf numFmtId="0" fontId="0" fillId="0" borderId="0" xfId="0" applyAlignment="1">
      <alignment horizontal="center" vertical="center" wrapText="1"/>
    </xf>
    <xf numFmtId="0" fontId="5" fillId="0" borderId="0" xfId="0" applyFont="1" applyAlignment="1">
      <alignment horizontal="right" vertical="center" wrapText="1"/>
    </xf>
    <xf numFmtId="0" fontId="6" fillId="0" borderId="0" xfId="0" applyFont="1" applyAlignment="1">
      <alignment horizontal="left" vertical="center"/>
    </xf>
    <xf numFmtId="0" fontId="5" fillId="0" borderId="0" xfId="0" applyFont="1" applyAlignment="1">
      <alignment horizontal="left" vertical="center"/>
    </xf>
    <xf numFmtId="0" fontId="7"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vertical="center" wrapText="1"/>
    </xf>
    <xf numFmtId="0" fontId="6" fillId="0" borderId="1" xfId="0" applyFont="1" applyBorder="1" applyAlignment="1">
      <alignment vertical="center"/>
    </xf>
    <xf numFmtId="0" fontId="0" fillId="0" borderId="1" xfId="0" applyBorder="1"/>
    <xf numFmtId="0" fontId="6" fillId="0" borderId="0" xfId="0" applyFont="1" applyAlignment="1">
      <alignment horizontal="right" vertical="center"/>
    </xf>
    <xf numFmtId="0" fontId="0" fillId="0" borderId="0" xfId="0" applyAlignment="1">
      <alignment vertical="center"/>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4" fontId="6" fillId="0" borderId="1" xfId="0" applyNumberFormat="1" applyFont="1" applyBorder="1" applyAlignment="1">
      <alignment horizontal="right" vertical="center" wrapText="1"/>
    </xf>
    <xf numFmtId="0" fontId="18" fillId="0" borderId="0" xfId="0" applyFont="1"/>
    <xf numFmtId="0" fontId="19" fillId="0" borderId="0" xfId="0" applyFont="1" applyAlignment="1">
      <alignment vertical="center" wrapText="1"/>
    </xf>
    <xf numFmtId="3" fontId="0" fillId="0" borderId="0" xfId="0" applyNumberFormat="1" applyAlignment="1">
      <alignment horizontal="right"/>
    </xf>
    <xf numFmtId="4" fontId="7" fillId="0" borderId="1" xfId="0" applyNumberFormat="1" applyFont="1" applyBorder="1" applyAlignment="1">
      <alignment horizontal="right" vertical="center" wrapText="1"/>
    </xf>
    <xf numFmtId="3" fontId="22" fillId="0" borderId="0" xfId="0" applyNumberFormat="1" applyFont="1" applyAlignment="1">
      <alignment horizontal="right"/>
    </xf>
    <xf numFmtId="0" fontId="22" fillId="0" borderId="0" xfId="0" applyFont="1"/>
    <xf numFmtId="164" fontId="22" fillId="0" borderId="0" xfId="0" applyNumberFormat="1" applyFont="1" applyAlignment="1">
      <alignment horizontal="right"/>
    </xf>
    <xf numFmtId="0" fontId="23" fillId="0" borderId="1" xfId="0" applyFont="1" applyBorder="1" applyAlignment="1">
      <alignment horizontal="center" vertical="center" wrapText="1"/>
    </xf>
    <xf numFmtId="0" fontId="23" fillId="0" borderId="1" xfId="0" applyFont="1" applyBorder="1" applyAlignment="1">
      <alignment vertical="center" wrapText="1"/>
    </xf>
    <xf numFmtId="4" fontId="24" fillId="0" borderId="1" xfId="0" applyNumberFormat="1" applyFont="1" applyBorder="1" applyAlignment="1">
      <alignment horizontal="right" vertical="center" wrapText="1"/>
    </xf>
    <xf numFmtId="3" fontId="25" fillId="0" borderId="0" xfId="0" applyNumberFormat="1" applyFont="1" applyAlignment="1">
      <alignment horizontal="right"/>
    </xf>
    <xf numFmtId="0" fontId="25" fillId="0" borderId="0" xfId="0" applyFont="1"/>
    <xf numFmtId="0" fontId="24" fillId="0" borderId="1" xfId="0" applyFont="1" applyBorder="1" applyAlignment="1">
      <alignment horizontal="center" vertical="center" wrapText="1"/>
    </xf>
    <xf numFmtId="0" fontId="24" fillId="0" borderId="1" xfId="0" applyFont="1" applyBorder="1" applyAlignment="1">
      <alignment vertical="center" wrapText="1"/>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4" fontId="23" fillId="0" borderId="1" xfId="0" applyNumberFormat="1" applyFont="1" applyBorder="1" applyAlignment="1">
      <alignment horizontal="right" vertical="center" wrapText="1"/>
    </xf>
    <xf numFmtId="4" fontId="5" fillId="0" borderId="1" xfId="0" applyNumberFormat="1" applyFont="1" applyBorder="1" applyAlignment="1">
      <alignment horizontal="right" vertical="center" wrapText="1"/>
    </xf>
    <xf numFmtId="4" fontId="6" fillId="0" borderId="1" xfId="0" applyNumberFormat="1" applyFont="1" applyBorder="1" applyAlignment="1">
      <alignment horizontal="center" vertical="center" wrapText="1"/>
    </xf>
    <xf numFmtId="4" fontId="0" fillId="0" borderId="0" xfId="0" applyNumberFormat="1" applyAlignment="1">
      <alignment horizontal="right"/>
    </xf>
    <xf numFmtId="4" fontId="22" fillId="0" borderId="0" xfId="0" applyNumberFormat="1" applyFont="1" applyAlignment="1">
      <alignment horizontal="right"/>
    </xf>
    <xf numFmtId="4" fontId="25" fillId="0" borderId="0" xfId="0" applyNumberFormat="1" applyFont="1" applyAlignment="1">
      <alignment horizontal="right"/>
    </xf>
    <xf numFmtId="0" fontId="26" fillId="0" borderId="0" xfId="0" applyFont="1"/>
    <xf numFmtId="4" fontId="26" fillId="0" borderId="0" xfId="0" applyNumberFormat="1" applyFont="1" applyAlignment="1">
      <alignment horizontal="right"/>
    </xf>
    <xf numFmtId="0" fontId="18" fillId="0" borderId="0" xfId="0" applyFont="1" applyAlignment="1">
      <alignment vertical="center"/>
    </xf>
    <xf numFmtId="166" fontId="6" fillId="0" borderId="1" xfId="1" applyNumberFormat="1" applyFont="1" applyBorder="1" applyAlignment="1">
      <alignment horizontal="center" vertical="center" wrapText="1"/>
    </xf>
    <xf numFmtId="166" fontId="6" fillId="0" borderId="1" xfId="1" applyNumberFormat="1" applyFont="1" applyBorder="1" applyAlignment="1">
      <alignment horizontal="right" vertical="center" wrapText="1"/>
    </xf>
    <xf numFmtId="43" fontId="6" fillId="0" borderId="1" xfId="1" applyNumberFormat="1" applyFont="1" applyBorder="1" applyAlignment="1">
      <alignment horizontal="center" vertical="center" wrapText="1"/>
    </xf>
    <xf numFmtId="168" fontId="6" fillId="0" borderId="1" xfId="1" applyNumberFormat="1" applyFont="1" applyBorder="1" applyAlignment="1">
      <alignment horizontal="center" vertical="center" wrapText="1"/>
    </xf>
    <xf numFmtId="0" fontId="28" fillId="0" borderId="0" xfId="0" applyFont="1"/>
    <xf numFmtId="0" fontId="29" fillId="0" borderId="0" xfId="0" applyFont="1" applyAlignment="1">
      <alignment vertical="center"/>
    </xf>
    <xf numFmtId="0" fontId="30" fillId="0" borderId="0" xfId="0" applyFont="1" applyAlignment="1">
      <alignment horizontal="right" vertical="center"/>
    </xf>
    <xf numFmtId="0" fontId="29" fillId="0" borderId="1" xfId="0" applyFont="1" applyBorder="1" applyAlignment="1">
      <alignment horizontal="center" vertical="center" wrapText="1"/>
    </xf>
    <xf numFmtId="0" fontId="31" fillId="0" borderId="1" xfId="0" applyFont="1" applyBorder="1" applyAlignment="1">
      <alignment horizontal="center" vertical="center" wrapText="1"/>
    </xf>
    <xf numFmtId="167" fontId="29" fillId="0" borderId="1" xfId="0" applyNumberFormat="1" applyFont="1" applyBorder="1" applyAlignment="1">
      <alignment horizontal="center" vertical="center" wrapText="1"/>
    </xf>
    <xf numFmtId="167" fontId="31" fillId="0" borderId="1" xfId="0" applyNumberFormat="1" applyFont="1" applyBorder="1" applyAlignment="1">
      <alignment horizontal="center" vertical="center" wrapText="1"/>
    </xf>
    <xf numFmtId="41" fontId="31" fillId="0" borderId="1" xfId="2" applyFont="1" applyBorder="1" applyAlignment="1">
      <alignment horizontal="center" vertical="center" wrapText="1"/>
    </xf>
    <xf numFmtId="166" fontId="31" fillId="0" borderId="1" xfId="1" applyNumberFormat="1" applyFont="1" applyBorder="1" applyAlignment="1">
      <alignment horizontal="right" vertical="center" wrapText="1"/>
    </xf>
    <xf numFmtId="165" fontId="31" fillId="0" borderId="1" xfId="1" applyNumberFormat="1" applyFont="1" applyBorder="1" applyAlignment="1">
      <alignment horizontal="center" vertical="center" wrapText="1"/>
    </xf>
    <xf numFmtId="166" fontId="31" fillId="0" borderId="1" xfId="1" applyNumberFormat="1" applyFont="1" applyBorder="1" applyAlignment="1">
      <alignment horizontal="center" vertical="center" wrapText="1"/>
    </xf>
    <xf numFmtId="169" fontId="31" fillId="0" borderId="1" xfId="0" applyNumberFormat="1" applyFont="1" applyBorder="1" applyAlignment="1">
      <alignment horizontal="center" vertical="center" wrapText="1"/>
    </xf>
    <xf numFmtId="170" fontId="31" fillId="0" borderId="1" xfId="0" applyNumberFormat="1" applyFont="1" applyBorder="1" applyAlignment="1">
      <alignment horizontal="center" vertical="center" wrapText="1"/>
    </xf>
    <xf numFmtId="171" fontId="31" fillId="0" borderId="1" xfId="0" applyNumberFormat="1" applyFont="1" applyBorder="1" applyAlignment="1">
      <alignment horizontal="center" vertical="center" wrapText="1"/>
    </xf>
    <xf numFmtId="166" fontId="5" fillId="0" borderId="1" xfId="1" applyNumberFormat="1" applyFont="1" applyBorder="1" applyAlignment="1">
      <alignment horizontal="center" vertical="center" wrapText="1"/>
    </xf>
    <xf numFmtId="165" fontId="5" fillId="0" borderId="1" xfId="1" applyNumberFormat="1" applyFont="1" applyBorder="1" applyAlignment="1">
      <alignment horizontal="center" vertical="center" wrapText="1"/>
    </xf>
    <xf numFmtId="166" fontId="5" fillId="0" borderId="1" xfId="1" applyNumberFormat="1" applyFont="1" applyBorder="1" applyAlignment="1">
      <alignment horizontal="right"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166" fontId="31" fillId="0" borderId="1" xfId="0" applyNumberFormat="1" applyFont="1" applyBorder="1" applyAlignment="1">
      <alignment horizontal="center" vertical="center" wrapText="1"/>
    </xf>
    <xf numFmtId="167" fontId="26" fillId="0" borderId="0" xfId="0" applyNumberFormat="1" applyFont="1"/>
    <xf numFmtId="0" fontId="5" fillId="0" borderId="1" xfId="0" applyFont="1" applyBorder="1" applyAlignment="1">
      <alignment horizontal="center" vertical="center" wrapText="1"/>
    </xf>
    <xf numFmtId="0" fontId="19" fillId="0" borderId="0" xfId="0" applyFont="1" applyAlignment="1">
      <alignment horizontal="center" vertical="center" wrapText="1"/>
    </xf>
    <xf numFmtId="0" fontId="21" fillId="0" borderId="0" xfId="0" applyFont="1" applyAlignment="1">
      <alignment horizontal="center"/>
    </xf>
    <xf numFmtId="0" fontId="6" fillId="0" borderId="0" xfId="0" applyFont="1" applyAlignment="1">
      <alignment vertical="center" wrapText="1"/>
    </xf>
    <xf numFmtId="0" fontId="5" fillId="0" borderId="0" xfId="0" applyFont="1" applyAlignment="1">
      <alignment horizontal="center" vertical="center"/>
    </xf>
    <xf numFmtId="0" fontId="7" fillId="0" borderId="0" xfId="0" applyFont="1" applyAlignment="1">
      <alignment horizontal="center" vertical="center" wrapText="1"/>
    </xf>
    <xf numFmtId="0" fontId="20" fillId="0" borderId="0" xfId="0" applyFont="1" applyAlignment="1">
      <alignment horizontal="center" vertical="center" wrapText="1"/>
    </xf>
    <xf numFmtId="0" fontId="29" fillId="0" borderId="1" xfId="0" applyFont="1" applyBorder="1" applyAlignment="1">
      <alignment horizontal="center" vertical="center" wrapText="1"/>
    </xf>
    <xf numFmtId="0" fontId="32" fillId="0" borderId="0" xfId="0" applyFont="1" applyAlignment="1">
      <alignment horizontal="center"/>
    </xf>
    <xf numFmtId="0" fontId="30" fillId="0" borderId="0" xfId="0" applyFont="1" applyAlignment="1">
      <alignment horizontal="center" vertical="center" wrapText="1"/>
    </xf>
    <xf numFmtId="0" fontId="29" fillId="0" borderId="0" xfId="0" applyFont="1" applyAlignment="1">
      <alignment horizontal="center" vertical="center" wrapText="1"/>
    </xf>
    <xf numFmtId="0" fontId="6" fillId="0" borderId="0" xfId="0" applyFont="1" applyAlignment="1">
      <alignment horizontal="left" vertical="center" wrapText="1"/>
    </xf>
    <xf numFmtId="0" fontId="13" fillId="0" borderId="0" xfId="0" applyFont="1" applyAlignment="1">
      <alignment horizontal="center" vertical="center" wrapText="1"/>
    </xf>
    <xf numFmtId="0" fontId="7" fillId="0" borderId="0" xfId="0" applyFont="1" applyAlignment="1">
      <alignment horizontal="center" vertical="center"/>
    </xf>
    <xf numFmtId="0" fontId="5" fillId="0" borderId="0" xfId="0" applyFont="1" applyAlignment="1">
      <alignment horizontal="center" vertical="center" wrapText="1"/>
    </xf>
    <xf numFmtId="0" fontId="7" fillId="0" borderId="0" xfId="0" applyFont="1" applyAlignment="1">
      <alignment vertical="center" wrapText="1"/>
    </xf>
    <xf numFmtId="0" fontId="7"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6" fillId="0" borderId="6" xfId="0" applyFont="1" applyBorder="1" applyAlignment="1">
      <alignment horizontal="left" vertical="center" wrapText="1"/>
    </xf>
    <xf numFmtId="0" fontId="1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1" fillId="0" borderId="0" xfId="0" applyFont="1" applyAlignment="1">
      <alignment horizontal="center" vertical="center"/>
    </xf>
    <xf numFmtId="0" fontId="7" fillId="0" borderId="2" xfId="0" applyFont="1" applyBorder="1" applyAlignment="1">
      <alignment horizontal="center" vertical="center"/>
    </xf>
    <xf numFmtId="0" fontId="0" fillId="0" borderId="0" xfId="0" applyAlignment="1">
      <alignment horizontal="center" vertical="center" wrapText="1"/>
    </xf>
    <xf numFmtId="0" fontId="7" fillId="0" borderId="6" xfId="0" applyFont="1" applyBorder="1" applyAlignment="1">
      <alignment horizontal="left" vertical="center" wrapText="1"/>
    </xf>
    <xf numFmtId="0" fontId="12" fillId="0" borderId="0" xfId="0" applyFont="1" applyAlignment="1">
      <alignment horizontal="center" vertical="center"/>
    </xf>
    <xf numFmtId="0" fontId="7" fillId="0" borderId="0" xfId="0" applyFont="1" applyAlignment="1">
      <alignment horizontal="left" vertical="center" wrapText="1"/>
    </xf>
    <xf numFmtId="0" fontId="5" fillId="0" borderId="1" xfId="0" applyFont="1" applyBorder="1" applyAlignment="1">
      <alignment vertical="center" wrapText="1"/>
    </xf>
    <xf numFmtId="0" fontId="6" fillId="0" borderId="1" xfId="0" applyFont="1" applyBorder="1" applyAlignment="1">
      <alignment vertical="center" wrapText="1"/>
    </xf>
  </cellXfs>
  <cellStyles count="3">
    <cellStyle name="Comma" xfId="1" builtinId="3"/>
    <cellStyle name="Comma [0]" xfId="2"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55"/>
  <sheetViews>
    <sheetView zoomScale="85" zoomScaleNormal="85" workbookViewId="0">
      <pane ySplit="9" topLeftCell="A10" activePane="bottomLeft" state="frozen"/>
      <selection pane="bottomLeft" activeCell="E18" sqref="E18"/>
    </sheetView>
  </sheetViews>
  <sheetFormatPr defaultRowHeight="15" x14ac:dyDescent="0.25"/>
  <cols>
    <col min="1" max="1" width="6.7109375" customWidth="1"/>
    <col min="2" max="2" width="36.140625" customWidth="1"/>
    <col min="3" max="3" width="11.42578125" customWidth="1"/>
    <col min="4" max="4" width="10.42578125" customWidth="1"/>
    <col min="5" max="5" width="11.42578125" customWidth="1"/>
    <col min="6" max="6" width="12.140625" bestFit="1" customWidth="1"/>
    <col min="7" max="7" width="10.85546875" bestFit="1" customWidth="1"/>
    <col min="8" max="8" width="11.7109375" customWidth="1"/>
    <col min="9" max="10" width="11.85546875" customWidth="1"/>
    <col min="11" max="11" width="12.140625" bestFit="1" customWidth="1"/>
  </cols>
  <sheetData>
    <row r="1" spans="1:11" ht="15.75" x14ac:dyDescent="0.25">
      <c r="A1" s="10" t="s">
        <v>1600</v>
      </c>
      <c r="K1" s="17" t="s">
        <v>99</v>
      </c>
    </row>
    <row r="2" spans="1:11" ht="15.75" x14ac:dyDescent="0.25">
      <c r="A2" s="10" t="s">
        <v>1599</v>
      </c>
      <c r="B2" s="10"/>
    </row>
    <row r="3" spans="1:11" ht="15.75" x14ac:dyDescent="0.25">
      <c r="A3" s="9"/>
    </row>
    <row r="4" spans="1:11" ht="15.75" x14ac:dyDescent="0.25">
      <c r="A4" s="103" t="s">
        <v>100</v>
      </c>
      <c r="B4" s="103"/>
      <c r="C4" s="103"/>
      <c r="D4" s="103"/>
      <c r="E4" s="103"/>
      <c r="F4" s="103"/>
      <c r="G4" s="103"/>
      <c r="H4" s="103"/>
      <c r="I4" s="103"/>
      <c r="J4" s="103"/>
      <c r="K4" s="103"/>
    </row>
    <row r="5" spans="1:11" ht="33" customHeight="1" x14ac:dyDescent="0.25">
      <c r="A5" s="104" t="s">
        <v>101</v>
      </c>
      <c r="B5" s="104"/>
      <c r="C5" s="104"/>
      <c r="D5" s="104"/>
      <c r="E5" s="104"/>
      <c r="F5" s="104"/>
      <c r="G5" s="104"/>
      <c r="H5" s="104"/>
      <c r="I5" s="104"/>
      <c r="J5" s="104"/>
      <c r="K5" s="104"/>
    </row>
    <row r="6" spans="1:11" ht="15.75" x14ac:dyDescent="0.25">
      <c r="K6" s="12" t="s">
        <v>0</v>
      </c>
    </row>
    <row r="7" spans="1:11" ht="45.75" customHeight="1" x14ac:dyDescent="0.25">
      <c r="A7" s="99" t="s">
        <v>1</v>
      </c>
      <c r="B7" s="99" t="s">
        <v>102</v>
      </c>
      <c r="C7" s="99" t="s">
        <v>1592</v>
      </c>
      <c r="D7" s="99"/>
      <c r="E7" s="99"/>
      <c r="F7" s="99" t="s">
        <v>1596</v>
      </c>
      <c r="G7" s="99"/>
      <c r="H7" s="99"/>
      <c r="I7" s="99" t="s">
        <v>1597</v>
      </c>
      <c r="J7" s="99"/>
      <c r="K7" s="99"/>
    </row>
    <row r="8" spans="1:11" ht="15.75" x14ac:dyDescent="0.25">
      <c r="A8" s="99"/>
      <c r="B8" s="99"/>
      <c r="C8" s="99" t="s">
        <v>41</v>
      </c>
      <c r="D8" s="99" t="s">
        <v>103</v>
      </c>
      <c r="E8" s="99"/>
      <c r="F8" s="99" t="s">
        <v>41</v>
      </c>
      <c r="G8" s="99" t="s">
        <v>103</v>
      </c>
      <c r="H8" s="99"/>
      <c r="I8" s="99" t="s">
        <v>41</v>
      </c>
      <c r="J8" s="99" t="s">
        <v>103</v>
      </c>
      <c r="K8" s="99"/>
    </row>
    <row r="9" spans="1:11" ht="47.25" x14ac:dyDescent="0.25">
      <c r="A9" s="99"/>
      <c r="B9" s="99"/>
      <c r="C9" s="99"/>
      <c r="D9" s="13" t="s">
        <v>88</v>
      </c>
      <c r="E9" s="13" t="s">
        <v>72</v>
      </c>
      <c r="F9" s="99"/>
      <c r="G9" s="13" t="s">
        <v>88</v>
      </c>
      <c r="H9" s="13" t="s">
        <v>72</v>
      </c>
      <c r="I9" s="99"/>
      <c r="J9" s="13" t="s">
        <v>88</v>
      </c>
      <c r="K9" s="13" t="s">
        <v>72</v>
      </c>
    </row>
    <row r="10" spans="1:11" ht="15.75" x14ac:dyDescent="0.25">
      <c r="A10" s="14" t="s">
        <v>7</v>
      </c>
      <c r="B10" s="14" t="s">
        <v>8</v>
      </c>
      <c r="C10" s="14" t="s">
        <v>104</v>
      </c>
      <c r="D10" s="14">
        <v>2</v>
      </c>
      <c r="E10" s="14">
        <v>3</v>
      </c>
      <c r="F10" s="14" t="s">
        <v>105</v>
      </c>
      <c r="G10" s="14">
        <v>5</v>
      </c>
      <c r="H10" s="14">
        <v>6</v>
      </c>
      <c r="I10" s="14" t="s">
        <v>106</v>
      </c>
      <c r="J10" s="14">
        <v>8</v>
      </c>
      <c r="K10" s="14">
        <v>9</v>
      </c>
    </row>
    <row r="11" spans="1:11" ht="15.75" x14ac:dyDescent="0.25">
      <c r="A11" s="14"/>
      <c r="B11" s="13" t="s">
        <v>41</v>
      </c>
      <c r="C11" s="14"/>
      <c r="D11" s="14"/>
      <c r="E11" s="14"/>
      <c r="F11" s="14"/>
      <c r="G11" s="14"/>
      <c r="H11" s="14"/>
      <c r="I11" s="14"/>
      <c r="J11" s="14"/>
      <c r="K11" s="14"/>
    </row>
    <row r="12" spans="1:11" ht="15.75" x14ac:dyDescent="0.25">
      <c r="A12" s="13" t="s">
        <v>7</v>
      </c>
      <c r="B12" s="15" t="s">
        <v>69</v>
      </c>
      <c r="C12" s="94">
        <f t="shared" ref="C12:K12" si="0">C13+C24+C32</f>
        <v>29525.673999999999</v>
      </c>
      <c r="D12" s="94">
        <f t="shared" si="0"/>
        <v>6026.1280000000006</v>
      </c>
      <c r="E12" s="94">
        <f t="shared" si="0"/>
        <v>23499.545999999998</v>
      </c>
      <c r="F12" s="94">
        <f t="shared" si="0"/>
        <v>29525.673999999999</v>
      </c>
      <c r="G12" s="94">
        <f t="shared" si="0"/>
        <v>6026.1280000000006</v>
      </c>
      <c r="H12" s="94">
        <f t="shared" si="0"/>
        <v>23499.545999999998</v>
      </c>
      <c r="I12" s="94">
        <f t="shared" si="0"/>
        <v>319172</v>
      </c>
      <c r="J12" s="94">
        <f t="shared" si="0"/>
        <v>259885</v>
      </c>
      <c r="K12" s="94">
        <f t="shared" si="0"/>
        <v>59287</v>
      </c>
    </row>
    <row r="13" spans="1:11" ht="47.25" x14ac:dyDescent="0.25">
      <c r="A13" s="13">
        <v>1</v>
      </c>
      <c r="B13" s="15" t="s">
        <v>1551</v>
      </c>
      <c r="C13" s="94">
        <v>15932.750999999998</v>
      </c>
      <c r="D13" s="94">
        <v>2387.4</v>
      </c>
      <c r="E13" s="94">
        <f>E14+E15+E16+E17+E18+E19+E21+E22+E23</f>
        <v>13545.350999999997</v>
      </c>
      <c r="F13" s="94">
        <f>F14+F15+F16+F17+F18+F19+F21+F22+F23</f>
        <v>15932.750999999998</v>
      </c>
      <c r="G13" s="94">
        <f>G14+G15+G16+G17+G18+G19+G21+G22+G23</f>
        <v>2387.4</v>
      </c>
      <c r="H13" s="94">
        <f>H14+H15+H16+H17+H18+H19+H21+H22+H23</f>
        <v>13545.350999999997</v>
      </c>
      <c r="I13" s="94">
        <f>I14+I15+I16+I17+I18+I19+I21+I22+I23+I20</f>
        <v>153527</v>
      </c>
      <c r="J13" s="94">
        <f>J14+J15+J16+J17+J18+J19+J21+J22+J23</f>
        <v>119885</v>
      </c>
      <c r="K13" s="94">
        <f>K14+K15+K16+K17+K18+K19+K21+K22+K23+K20</f>
        <v>33642</v>
      </c>
    </row>
    <row r="14" spans="1:11" ht="15.75" x14ac:dyDescent="0.25">
      <c r="A14" s="60" t="s">
        <v>82</v>
      </c>
      <c r="B14" s="64" t="s">
        <v>1579</v>
      </c>
      <c r="C14" s="75">
        <v>1077.654</v>
      </c>
      <c r="D14" s="75"/>
      <c r="E14" s="75">
        <v>1077.654</v>
      </c>
      <c r="F14" s="75">
        <f>G14+H14</f>
        <v>1077.654</v>
      </c>
      <c r="G14" s="75"/>
      <c r="H14" s="75">
        <v>1077.654</v>
      </c>
      <c r="I14" s="75">
        <f>J14+K14</f>
        <v>14000</v>
      </c>
      <c r="J14" s="75">
        <v>1700</v>
      </c>
      <c r="K14" s="75">
        <v>12300</v>
      </c>
    </row>
    <row r="15" spans="1:11" ht="15.75" x14ac:dyDescent="0.25">
      <c r="A15" s="60" t="s">
        <v>83</v>
      </c>
      <c r="B15" s="64" t="s">
        <v>1580</v>
      </c>
      <c r="C15" s="75">
        <v>0</v>
      </c>
      <c r="D15" s="75"/>
      <c r="E15" s="75"/>
      <c r="F15" s="75">
        <f t="shared" ref="F15:F16" si="1">G15+H15</f>
        <v>0</v>
      </c>
      <c r="G15" s="75"/>
      <c r="H15" s="75"/>
      <c r="I15" s="75">
        <f t="shared" ref="I15:I17" si="2">J15+K15</f>
        <v>8485</v>
      </c>
      <c r="J15" s="75">
        <v>8485</v>
      </c>
      <c r="K15" s="75"/>
    </row>
    <row r="16" spans="1:11" ht="15.75" x14ac:dyDescent="0.25">
      <c r="A16" s="60" t="s">
        <v>86</v>
      </c>
      <c r="B16" s="64" t="s">
        <v>1581</v>
      </c>
      <c r="C16" s="75">
        <v>4210.8419999999996</v>
      </c>
      <c r="D16" s="75"/>
      <c r="E16" s="75">
        <v>4210.8419999999996</v>
      </c>
      <c r="F16" s="75">
        <f t="shared" si="1"/>
        <v>4210.8419999999996</v>
      </c>
      <c r="G16" s="75"/>
      <c r="H16" s="75">
        <v>4210.8419999999996</v>
      </c>
      <c r="I16" s="75">
        <f t="shared" si="2"/>
        <v>6745</v>
      </c>
      <c r="J16" s="75"/>
      <c r="K16" s="75">
        <v>6745</v>
      </c>
    </row>
    <row r="17" spans="1:14" ht="15.75" x14ac:dyDescent="0.25">
      <c r="A17" s="60" t="s">
        <v>217</v>
      </c>
      <c r="B17" s="64" t="s">
        <v>1582</v>
      </c>
      <c r="C17" s="75">
        <v>8772.987000000001</v>
      </c>
      <c r="D17" s="75">
        <v>2387.4</v>
      </c>
      <c r="E17" s="75">
        <v>6385.5870000000004</v>
      </c>
      <c r="F17" s="75">
        <f>G17+H17</f>
        <v>8772.987000000001</v>
      </c>
      <c r="G17" s="75">
        <v>2387.4</v>
      </c>
      <c r="H17" s="75">
        <v>6385.5870000000004</v>
      </c>
      <c r="I17" s="75">
        <f t="shared" si="2"/>
        <v>95500</v>
      </c>
      <c r="J17" s="75">
        <v>90500</v>
      </c>
      <c r="K17" s="75">
        <v>5000</v>
      </c>
    </row>
    <row r="18" spans="1:14" ht="15.75" x14ac:dyDescent="0.25">
      <c r="A18" s="60" t="s">
        <v>1056</v>
      </c>
      <c r="B18" s="64" t="s">
        <v>1583</v>
      </c>
      <c r="C18" s="75">
        <v>1088.8</v>
      </c>
      <c r="D18" s="75">
        <v>0</v>
      </c>
      <c r="E18" s="75">
        <v>1088.8</v>
      </c>
      <c r="F18" s="75">
        <v>1088.8</v>
      </c>
      <c r="G18" s="75">
        <v>0</v>
      </c>
      <c r="H18" s="75">
        <v>1088.8</v>
      </c>
      <c r="I18" s="75">
        <v>20960</v>
      </c>
      <c r="J18" s="75">
        <v>19200</v>
      </c>
      <c r="K18" s="75">
        <v>1760</v>
      </c>
      <c r="N18" s="75">
        <v>153.41399999999999</v>
      </c>
    </row>
    <row r="19" spans="1:14" ht="15.75" x14ac:dyDescent="0.25">
      <c r="A19" s="60" t="s">
        <v>1589</v>
      </c>
      <c r="B19" s="64" t="s">
        <v>1584</v>
      </c>
      <c r="C19" s="75">
        <v>266.74</v>
      </c>
      <c r="D19" s="75"/>
      <c r="E19" s="75">
        <v>266.74</v>
      </c>
      <c r="F19" s="75">
        <f t="shared" ref="F19:F23" si="3">G19+H19</f>
        <v>266.74</v>
      </c>
      <c r="G19" s="75"/>
      <c r="H19" s="75">
        <v>266.74</v>
      </c>
      <c r="I19" s="75">
        <f>J19+K19</f>
        <v>667</v>
      </c>
      <c r="J19" s="75"/>
      <c r="K19" s="75">
        <v>667</v>
      </c>
    </row>
    <row r="20" spans="1:14" ht="15.75" x14ac:dyDescent="0.25">
      <c r="A20" s="95" t="s">
        <v>1058</v>
      </c>
      <c r="B20" s="96" t="s">
        <v>1585</v>
      </c>
      <c r="C20" s="75"/>
      <c r="D20" s="75"/>
      <c r="E20" s="75"/>
      <c r="F20" s="75"/>
      <c r="G20" s="75"/>
      <c r="H20" s="75"/>
      <c r="I20" s="75">
        <f>J20+K20</f>
        <v>920</v>
      </c>
      <c r="J20" s="75"/>
      <c r="K20" s="75">
        <v>920</v>
      </c>
    </row>
    <row r="21" spans="1:14" ht="15.75" x14ac:dyDescent="0.25">
      <c r="A21" s="95" t="s">
        <v>1060</v>
      </c>
      <c r="B21" s="64" t="s">
        <v>1586</v>
      </c>
      <c r="C21" s="75">
        <v>253.37299999999999</v>
      </c>
      <c r="D21" s="75"/>
      <c r="E21" s="75">
        <v>253.37299999999999</v>
      </c>
      <c r="F21" s="75">
        <f t="shared" si="3"/>
        <v>253.37299999999999</v>
      </c>
      <c r="G21" s="75"/>
      <c r="H21" s="75">
        <v>253.37299999999999</v>
      </c>
      <c r="I21" s="75">
        <f>J21+K21</f>
        <v>150</v>
      </c>
      <c r="J21" s="75"/>
      <c r="K21" s="75">
        <v>150</v>
      </c>
    </row>
    <row r="22" spans="1:14" ht="15.75" x14ac:dyDescent="0.25">
      <c r="A22" s="95" t="s">
        <v>1062</v>
      </c>
      <c r="B22" s="64" t="s">
        <v>1587</v>
      </c>
      <c r="C22" s="75">
        <v>78.712000000000003</v>
      </c>
      <c r="D22" s="75"/>
      <c r="E22" s="75">
        <v>78.712000000000003</v>
      </c>
      <c r="F22" s="75">
        <f t="shared" si="3"/>
        <v>78.712000000000003</v>
      </c>
      <c r="G22" s="75"/>
      <c r="H22" s="75">
        <v>78.712000000000003</v>
      </c>
      <c r="I22" s="75">
        <f t="shared" ref="I22:I23" si="4">J22+K22</f>
        <v>5000</v>
      </c>
      <c r="J22" s="75"/>
      <c r="K22" s="75">
        <v>5000</v>
      </c>
    </row>
    <row r="23" spans="1:14" ht="15.75" x14ac:dyDescent="0.25">
      <c r="A23" s="60" t="s">
        <v>1603</v>
      </c>
      <c r="B23" s="64" t="s">
        <v>1588</v>
      </c>
      <c r="C23" s="75">
        <v>183.643</v>
      </c>
      <c r="D23" s="75"/>
      <c r="E23" s="75">
        <v>183.643</v>
      </c>
      <c r="F23" s="75">
        <f t="shared" si="3"/>
        <v>183.643</v>
      </c>
      <c r="G23" s="75"/>
      <c r="H23" s="75">
        <v>183.643</v>
      </c>
      <c r="I23" s="75">
        <f t="shared" si="4"/>
        <v>1100</v>
      </c>
      <c r="J23" s="75"/>
      <c r="K23" s="75">
        <v>1100</v>
      </c>
    </row>
    <row r="24" spans="1:14" ht="57" customHeight="1" x14ac:dyDescent="0.25">
      <c r="A24" s="13">
        <v>2</v>
      </c>
      <c r="B24" s="15" t="s">
        <v>1093</v>
      </c>
      <c r="C24" s="74">
        <v>11973.391</v>
      </c>
      <c r="D24" s="74">
        <v>2798.04</v>
      </c>
      <c r="E24" s="74">
        <v>9175.3509999999987</v>
      </c>
      <c r="F24" s="92">
        <f t="shared" ref="F24:K24" si="5">SUM(F25:F31)</f>
        <v>11973.391</v>
      </c>
      <c r="G24" s="92">
        <f t="shared" si="5"/>
        <v>2798.04</v>
      </c>
      <c r="H24" s="93">
        <f t="shared" si="5"/>
        <v>9175.3509999999987</v>
      </c>
      <c r="I24" s="92">
        <f t="shared" si="5"/>
        <v>163200</v>
      </c>
      <c r="J24" s="92">
        <f t="shared" si="5"/>
        <v>140000</v>
      </c>
      <c r="K24" s="92">
        <f t="shared" si="5"/>
        <v>23200</v>
      </c>
    </row>
    <row r="25" spans="1:14" ht="21" customHeight="1" x14ac:dyDescent="0.25">
      <c r="A25" s="62"/>
      <c r="B25" s="64" t="s">
        <v>1579</v>
      </c>
      <c r="C25" s="74">
        <v>3609.1039999999998</v>
      </c>
      <c r="D25" s="74">
        <v>2798.04</v>
      </c>
      <c r="E25" s="74">
        <v>811.06399999999996</v>
      </c>
      <c r="F25" s="74">
        <f>G25+H25</f>
        <v>3609.1039999999998</v>
      </c>
      <c r="G25" s="74">
        <v>2798.04</v>
      </c>
      <c r="H25" s="74">
        <v>811.06399999999996</v>
      </c>
      <c r="I25" s="74">
        <f>J25+K25</f>
        <v>146000</v>
      </c>
      <c r="J25" s="74">
        <v>140000</v>
      </c>
      <c r="K25" s="74">
        <v>6000</v>
      </c>
    </row>
    <row r="26" spans="1:14" ht="21" customHeight="1" x14ac:dyDescent="0.25">
      <c r="A26" s="62"/>
      <c r="B26" s="64" t="s">
        <v>1580</v>
      </c>
      <c r="C26" s="74">
        <v>1955.6869999999999</v>
      </c>
      <c r="D26" s="74"/>
      <c r="E26" s="74">
        <v>1955.6869999999999</v>
      </c>
      <c r="F26" s="74">
        <f t="shared" ref="F26:F32" si="6">G26+H26</f>
        <v>1955.6869999999999</v>
      </c>
      <c r="G26" s="74"/>
      <c r="H26" s="77">
        <v>1955.6869999999999</v>
      </c>
      <c r="I26" s="74">
        <f t="shared" ref="I26:I32" si="7">J26+K26</f>
        <v>6000</v>
      </c>
      <c r="J26" s="74"/>
      <c r="K26" s="74">
        <v>6000</v>
      </c>
    </row>
    <row r="27" spans="1:14" ht="21" customHeight="1" x14ac:dyDescent="0.25">
      <c r="A27" s="62"/>
      <c r="B27" s="64" t="s">
        <v>1581</v>
      </c>
      <c r="C27" s="74">
        <v>1113.75</v>
      </c>
      <c r="D27" s="74"/>
      <c r="E27" s="74">
        <v>1113.75</v>
      </c>
      <c r="F27" s="74">
        <f t="shared" si="6"/>
        <v>1113.75</v>
      </c>
      <c r="G27" s="74"/>
      <c r="H27" s="76">
        <v>1113.75</v>
      </c>
      <c r="I27" s="74">
        <f t="shared" si="7"/>
        <v>6000</v>
      </c>
      <c r="J27" s="74"/>
      <c r="K27" s="74">
        <v>6000</v>
      </c>
    </row>
    <row r="28" spans="1:14" ht="21" customHeight="1" x14ac:dyDescent="0.25">
      <c r="A28" s="62"/>
      <c r="B28" s="64" t="s">
        <v>1582</v>
      </c>
      <c r="C28" s="74">
        <v>528.97500000000002</v>
      </c>
      <c r="D28" s="74"/>
      <c r="E28" s="74">
        <v>528.97500000000002</v>
      </c>
      <c r="F28" s="74">
        <f t="shared" si="6"/>
        <v>528.97500000000002</v>
      </c>
      <c r="G28" s="74"/>
      <c r="H28" s="74">
        <v>528.97500000000002</v>
      </c>
      <c r="I28" s="74">
        <f t="shared" si="7"/>
        <v>400</v>
      </c>
      <c r="J28" s="74"/>
      <c r="K28" s="74">
        <v>400</v>
      </c>
    </row>
    <row r="29" spans="1:14" ht="21" customHeight="1" x14ac:dyDescent="0.25">
      <c r="A29" s="62"/>
      <c r="B29" s="64" t="s">
        <v>1583</v>
      </c>
      <c r="C29" s="74">
        <v>4278</v>
      </c>
      <c r="D29" s="74"/>
      <c r="E29" s="74">
        <v>4278</v>
      </c>
      <c r="F29" s="74">
        <f t="shared" si="6"/>
        <v>4278</v>
      </c>
      <c r="G29" s="74"/>
      <c r="H29" s="74">
        <v>4278</v>
      </c>
      <c r="I29" s="74">
        <f t="shared" si="7"/>
        <v>4000</v>
      </c>
      <c r="J29" s="74"/>
      <c r="K29" s="74">
        <v>4000</v>
      </c>
    </row>
    <row r="30" spans="1:14" ht="21" customHeight="1" x14ac:dyDescent="0.25">
      <c r="A30" s="62"/>
      <c r="B30" s="64" t="s">
        <v>1584</v>
      </c>
      <c r="C30" s="74">
        <v>292.03199999999998</v>
      </c>
      <c r="D30" s="74"/>
      <c r="E30" s="74">
        <v>292.03199999999998</v>
      </c>
      <c r="F30" s="74">
        <f t="shared" si="6"/>
        <v>292.03199999999998</v>
      </c>
      <c r="G30" s="74"/>
      <c r="H30" s="74">
        <v>292.03199999999998</v>
      </c>
      <c r="I30" s="74">
        <f t="shared" si="7"/>
        <v>400</v>
      </c>
      <c r="J30" s="74"/>
      <c r="K30" s="74">
        <v>400</v>
      </c>
    </row>
    <row r="31" spans="1:14" ht="15.75" x14ac:dyDescent="0.25">
      <c r="A31" s="13"/>
      <c r="B31" s="64" t="s">
        <v>1585</v>
      </c>
      <c r="C31" s="74">
        <v>195.84299999999999</v>
      </c>
      <c r="D31" s="74"/>
      <c r="E31" s="74">
        <v>195.84299999999999</v>
      </c>
      <c r="F31" s="74">
        <f t="shared" si="6"/>
        <v>195.84299999999999</v>
      </c>
      <c r="G31" s="74"/>
      <c r="H31" s="74">
        <v>195.84299999999999</v>
      </c>
      <c r="I31" s="74">
        <f t="shared" si="7"/>
        <v>400</v>
      </c>
      <c r="J31" s="74"/>
      <c r="K31" s="74">
        <v>400</v>
      </c>
    </row>
    <row r="32" spans="1:14" ht="31.5" x14ac:dyDescent="0.25">
      <c r="A32" s="62">
        <v>3</v>
      </c>
      <c r="B32" s="63" t="s">
        <v>1090</v>
      </c>
      <c r="C32" s="74">
        <v>1619.5320000000002</v>
      </c>
      <c r="D32" s="74">
        <v>840.68799999999999</v>
      </c>
      <c r="E32" s="74">
        <v>778.84400000000005</v>
      </c>
      <c r="F32" s="92">
        <f t="shared" si="6"/>
        <v>1619.5320000000002</v>
      </c>
      <c r="G32" s="92">
        <v>840.68799999999999</v>
      </c>
      <c r="H32" s="92">
        <v>778.84400000000005</v>
      </c>
      <c r="I32" s="92">
        <f t="shared" si="7"/>
        <v>2445</v>
      </c>
      <c r="J32" s="92"/>
      <c r="K32" s="92">
        <v>2445</v>
      </c>
    </row>
    <row r="33" spans="1:11" ht="15.75" x14ac:dyDescent="0.25">
      <c r="A33" s="13" t="s">
        <v>8</v>
      </c>
      <c r="B33" s="15" t="s">
        <v>71</v>
      </c>
      <c r="C33" s="74"/>
      <c r="D33" s="74"/>
      <c r="E33" s="74"/>
      <c r="F33" s="74"/>
      <c r="G33" s="74"/>
      <c r="H33" s="74"/>
      <c r="I33" s="74"/>
      <c r="J33" s="74"/>
      <c r="K33" s="74"/>
    </row>
    <row r="34" spans="1:11" ht="15.75" x14ac:dyDescent="0.25">
      <c r="A34" s="14"/>
      <c r="B34" s="16" t="s">
        <v>107</v>
      </c>
      <c r="C34" s="14"/>
      <c r="D34" s="14"/>
      <c r="E34" s="14"/>
      <c r="F34" s="14"/>
      <c r="G34" s="14"/>
      <c r="H34" s="14"/>
      <c r="I34" s="14"/>
      <c r="J34" s="14"/>
      <c r="K34" s="14"/>
    </row>
    <row r="35" spans="1:11" ht="15.75" x14ac:dyDescent="0.25">
      <c r="A35" s="14"/>
      <c r="B35" s="16" t="s">
        <v>108</v>
      </c>
      <c r="C35" s="14"/>
      <c r="D35" s="14"/>
      <c r="E35" s="14"/>
      <c r="F35" s="14"/>
      <c r="G35" s="14"/>
      <c r="H35" s="14"/>
      <c r="I35" s="14"/>
      <c r="J35" s="14"/>
      <c r="K35" s="14"/>
    </row>
    <row r="36" spans="1:11" ht="15.75" x14ac:dyDescent="0.25">
      <c r="A36" s="13">
        <v>1</v>
      </c>
      <c r="B36" s="15" t="s">
        <v>111</v>
      </c>
      <c r="C36" s="14"/>
      <c r="D36" s="14"/>
      <c r="E36" s="14"/>
      <c r="F36" s="14"/>
      <c r="G36" s="14"/>
      <c r="H36" s="14"/>
      <c r="I36" s="14"/>
      <c r="J36" s="14"/>
      <c r="K36" s="14"/>
    </row>
    <row r="37" spans="1:11" ht="15.75" x14ac:dyDescent="0.25">
      <c r="A37" s="14"/>
      <c r="B37" s="16" t="s">
        <v>107</v>
      </c>
      <c r="C37" s="14"/>
      <c r="D37" s="14"/>
      <c r="E37" s="14"/>
      <c r="F37" s="14"/>
      <c r="G37" s="14"/>
      <c r="H37" s="14"/>
      <c r="I37" s="14"/>
      <c r="J37" s="14"/>
      <c r="K37" s="14"/>
    </row>
    <row r="38" spans="1:11" ht="15.75" x14ac:dyDescent="0.25">
      <c r="A38" s="14"/>
      <c r="B38" s="16" t="s">
        <v>108</v>
      </c>
      <c r="C38" s="14"/>
      <c r="D38" s="14"/>
      <c r="E38" s="14"/>
      <c r="F38" s="14"/>
      <c r="G38" s="14"/>
      <c r="H38" s="14"/>
      <c r="I38" s="14"/>
      <c r="J38" s="14"/>
      <c r="K38" s="14"/>
    </row>
    <row r="39" spans="1:11" ht="15.75" x14ac:dyDescent="0.25">
      <c r="A39" s="14" t="s">
        <v>82</v>
      </c>
      <c r="B39" s="16" t="s">
        <v>109</v>
      </c>
      <c r="C39" s="14"/>
      <c r="D39" s="14"/>
      <c r="E39" s="14"/>
      <c r="F39" s="14"/>
      <c r="G39" s="14"/>
      <c r="H39" s="14"/>
      <c r="I39" s="14"/>
      <c r="J39" s="14"/>
      <c r="K39" s="14"/>
    </row>
    <row r="40" spans="1:11" ht="15.75" x14ac:dyDescent="0.25">
      <c r="A40" s="14"/>
      <c r="B40" s="16" t="s">
        <v>107</v>
      </c>
      <c r="C40" s="14"/>
      <c r="D40" s="14"/>
      <c r="E40" s="14"/>
      <c r="F40" s="14"/>
      <c r="G40" s="14"/>
      <c r="H40" s="14"/>
      <c r="I40" s="14"/>
      <c r="J40" s="14"/>
      <c r="K40" s="14"/>
    </row>
    <row r="41" spans="1:11" ht="15.75" x14ac:dyDescent="0.25">
      <c r="A41" s="14"/>
      <c r="B41" s="16" t="s">
        <v>108</v>
      </c>
      <c r="C41" s="14"/>
      <c r="D41" s="14"/>
      <c r="E41" s="14"/>
      <c r="F41" s="14"/>
      <c r="G41" s="14"/>
      <c r="H41" s="14"/>
      <c r="I41" s="14"/>
      <c r="J41" s="14"/>
      <c r="K41" s="14"/>
    </row>
    <row r="42" spans="1:11" ht="15.75" x14ac:dyDescent="0.25">
      <c r="A42" s="14" t="s">
        <v>83</v>
      </c>
      <c r="B42" s="16" t="s">
        <v>110</v>
      </c>
      <c r="C42" s="14"/>
      <c r="D42" s="14"/>
      <c r="E42" s="14"/>
      <c r="F42" s="14"/>
      <c r="G42" s="14"/>
      <c r="H42" s="14"/>
      <c r="I42" s="14"/>
      <c r="J42" s="14"/>
      <c r="K42" s="14"/>
    </row>
    <row r="43" spans="1:11" ht="15.75" x14ac:dyDescent="0.25">
      <c r="A43" s="14"/>
      <c r="B43" s="16" t="s">
        <v>90</v>
      </c>
      <c r="C43" s="14"/>
      <c r="D43" s="14"/>
      <c r="E43" s="14"/>
      <c r="F43" s="14"/>
      <c r="G43" s="14"/>
      <c r="H43" s="14"/>
      <c r="I43" s="14"/>
      <c r="J43" s="14"/>
      <c r="K43" s="14"/>
    </row>
    <row r="44" spans="1:11" ht="15.75" x14ac:dyDescent="0.25">
      <c r="A44" s="13">
        <v>2</v>
      </c>
      <c r="B44" s="15" t="s">
        <v>112</v>
      </c>
      <c r="C44" s="14"/>
      <c r="D44" s="14"/>
      <c r="E44" s="14"/>
      <c r="F44" s="14"/>
      <c r="G44" s="14"/>
      <c r="H44" s="14"/>
      <c r="I44" s="14"/>
      <c r="J44" s="14"/>
      <c r="K44" s="14"/>
    </row>
    <row r="45" spans="1:11" ht="15.75" x14ac:dyDescent="0.25">
      <c r="A45" s="14"/>
      <c r="B45" s="16" t="s">
        <v>113</v>
      </c>
      <c r="C45" s="14"/>
      <c r="D45" s="14"/>
      <c r="E45" s="14"/>
      <c r="F45" s="14"/>
      <c r="G45" s="14"/>
      <c r="H45" s="14"/>
      <c r="I45" s="14"/>
      <c r="J45" s="14"/>
      <c r="K45" s="14"/>
    </row>
    <row r="46" spans="1:11" ht="15.75" x14ac:dyDescent="0.25">
      <c r="A46" s="18"/>
      <c r="B46" s="4"/>
      <c r="C46" s="18"/>
      <c r="D46" s="18"/>
      <c r="E46" s="18"/>
      <c r="F46" s="18"/>
      <c r="G46" s="18"/>
      <c r="H46" s="18"/>
      <c r="I46" s="18"/>
      <c r="J46" s="18"/>
      <c r="K46" s="18"/>
    </row>
    <row r="47" spans="1:11" ht="15.6" customHeight="1" x14ac:dyDescent="0.25">
      <c r="A47" s="102"/>
      <c r="E47" s="46"/>
      <c r="F47" s="46"/>
      <c r="G47" s="100" t="s">
        <v>1604</v>
      </c>
      <c r="H47" s="100"/>
      <c r="I47" s="100"/>
      <c r="J47" s="100"/>
      <c r="K47" s="100"/>
    </row>
    <row r="48" spans="1:11" ht="16.5" x14ac:dyDescent="0.25">
      <c r="A48" s="102"/>
      <c r="E48" s="46"/>
      <c r="F48" s="46"/>
      <c r="G48" s="46"/>
      <c r="H48" s="105" t="s">
        <v>73</v>
      </c>
      <c r="I48" s="105"/>
      <c r="J48" s="105"/>
      <c r="K48" s="46"/>
    </row>
    <row r="49" spans="1:11" ht="16.5" x14ac:dyDescent="0.25">
      <c r="A49" s="102"/>
      <c r="E49" s="46"/>
      <c r="F49" s="46"/>
      <c r="G49" s="46"/>
      <c r="H49" s="100" t="s">
        <v>1602</v>
      </c>
      <c r="I49" s="100"/>
      <c r="J49" s="100"/>
      <c r="K49" s="46"/>
    </row>
    <row r="50" spans="1:11" ht="16.5" x14ac:dyDescent="0.25">
      <c r="E50" s="46"/>
      <c r="F50" s="46"/>
      <c r="G50" s="46"/>
      <c r="H50" s="46"/>
      <c r="I50" s="46"/>
      <c r="J50" s="46"/>
      <c r="K50" s="46"/>
    </row>
    <row r="51" spans="1:11" ht="16.5" x14ac:dyDescent="0.25">
      <c r="E51" s="46"/>
      <c r="F51" s="46"/>
      <c r="G51" s="46"/>
      <c r="H51" s="46"/>
      <c r="I51" s="46"/>
      <c r="J51" s="46"/>
      <c r="K51" s="46"/>
    </row>
    <row r="52" spans="1:11" ht="16.5" x14ac:dyDescent="0.25">
      <c r="E52" s="46"/>
      <c r="F52" s="46"/>
      <c r="G52" s="46"/>
      <c r="H52" s="46"/>
      <c r="I52" s="46"/>
      <c r="J52" s="46"/>
      <c r="K52" s="46"/>
    </row>
    <row r="53" spans="1:11" ht="16.5" x14ac:dyDescent="0.25">
      <c r="E53" s="46"/>
      <c r="F53" s="46"/>
      <c r="G53" s="46"/>
      <c r="H53" s="101" t="s">
        <v>1605</v>
      </c>
      <c r="I53" s="101"/>
      <c r="J53" s="101"/>
      <c r="K53" s="46"/>
    </row>
    <row r="54" spans="1:11" ht="16.5" x14ac:dyDescent="0.25">
      <c r="E54" s="46"/>
      <c r="F54" s="46"/>
      <c r="G54" s="46"/>
      <c r="H54" s="46"/>
      <c r="I54" s="46"/>
      <c r="J54" s="46"/>
      <c r="K54" s="46"/>
    </row>
    <row r="55" spans="1:11" ht="16.5" x14ac:dyDescent="0.25">
      <c r="E55" s="46"/>
      <c r="F55" s="46"/>
      <c r="G55" s="46"/>
      <c r="H55" s="46"/>
      <c r="I55" s="46"/>
      <c r="J55" s="46"/>
      <c r="K55" s="46"/>
    </row>
  </sheetData>
  <mergeCells count="18">
    <mergeCell ref="A4:K4"/>
    <mergeCell ref="A5:K5"/>
    <mergeCell ref="H48:J48"/>
    <mergeCell ref="H49:J49"/>
    <mergeCell ref="A7:A9"/>
    <mergeCell ref="B7:B9"/>
    <mergeCell ref="C7:E7"/>
    <mergeCell ref="F7:H7"/>
    <mergeCell ref="I7:K7"/>
    <mergeCell ref="C8:C9"/>
    <mergeCell ref="D8:E8"/>
    <mergeCell ref="F8:F9"/>
    <mergeCell ref="G8:H8"/>
    <mergeCell ref="I8:I9"/>
    <mergeCell ref="G47:K47"/>
    <mergeCell ref="H53:J53"/>
    <mergeCell ref="J8:K8"/>
    <mergeCell ref="A47:A49"/>
  </mergeCells>
  <pageMargins left="0" right="0" top="0.5" bottom="0.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70"/>
  <sheetViews>
    <sheetView topLeftCell="A25" workbookViewId="0">
      <selection activeCell="G10" sqref="G10"/>
    </sheetView>
  </sheetViews>
  <sheetFormatPr defaultRowHeight="15" x14ac:dyDescent="0.25"/>
  <cols>
    <col min="1" max="1" width="5.85546875" customWidth="1"/>
    <col min="2" max="2" width="43.42578125" customWidth="1"/>
    <col min="5" max="5" width="12.42578125" customWidth="1"/>
    <col min="11" max="11" width="10.85546875" customWidth="1"/>
  </cols>
  <sheetData>
    <row r="1" spans="1:18" ht="15.75" x14ac:dyDescent="0.25">
      <c r="A1" s="10" t="s">
        <v>263</v>
      </c>
      <c r="Q1" s="10" t="s">
        <v>265</v>
      </c>
    </row>
    <row r="2" spans="1:18" ht="15.75" x14ac:dyDescent="0.25">
      <c r="A2" s="10" t="s">
        <v>264</v>
      </c>
      <c r="B2" s="10"/>
    </row>
    <row r="3" spans="1:18" ht="15.75" x14ac:dyDescent="0.25">
      <c r="A3" s="9"/>
    </row>
    <row r="4" spans="1:18" ht="15.75" x14ac:dyDescent="0.25">
      <c r="A4" s="103" t="s">
        <v>266</v>
      </c>
      <c r="B4" s="103"/>
      <c r="C4" s="103"/>
      <c r="D4" s="103"/>
      <c r="E4" s="103"/>
      <c r="F4" s="103"/>
      <c r="G4" s="103"/>
      <c r="H4" s="103"/>
      <c r="I4" s="103"/>
      <c r="J4" s="103"/>
      <c r="K4" s="103"/>
      <c r="L4" s="103"/>
      <c r="M4" s="103"/>
      <c r="N4" s="103"/>
      <c r="O4" s="103"/>
      <c r="P4" s="103"/>
      <c r="Q4" s="103"/>
      <c r="R4" s="103"/>
    </row>
    <row r="5" spans="1:18" ht="15.75" x14ac:dyDescent="0.25">
      <c r="A5" s="104" t="s">
        <v>77</v>
      </c>
      <c r="B5" s="104"/>
      <c r="C5" s="104"/>
      <c r="D5" s="104"/>
      <c r="E5" s="104"/>
      <c r="F5" s="104"/>
      <c r="G5" s="104"/>
      <c r="H5" s="104"/>
      <c r="I5" s="104"/>
      <c r="J5" s="104"/>
      <c r="K5" s="104"/>
      <c r="L5" s="104"/>
      <c r="M5" s="104"/>
      <c r="N5" s="104"/>
      <c r="O5" s="104"/>
      <c r="P5" s="104"/>
      <c r="Q5" s="104"/>
      <c r="R5" s="104"/>
    </row>
    <row r="6" spans="1:18" ht="15.75" x14ac:dyDescent="0.25">
      <c r="Q6" s="12" t="s">
        <v>0</v>
      </c>
    </row>
    <row r="7" spans="1:18" ht="17.25" customHeight="1" x14ac:dyDescent="0.25">
      <c r="A7" s="99" t="s">
        <v>1</v>
      </c>
      <c r="B7" s="116" t="s">
        <v>302</v>
      </c>
      <c r="C7" s="99" t="s">
        <v>267</v>
      </c>
      <c r="D7" s="99" t="s">
        <v>268</v>
      </c>
      <c r="E7" s="99" t="s">
        <v>269</v>
      </c>
      <c r="F7" s="99" t="s">
        <v>270</v>
      </c>
      <c r="G7" s="99"/>
      <c r="H7" s="99"/>
      <c r="I7" s="99" t="s">
        <v>271</v>
      </c>
      <c r="J7" s="99"/>
      <c r="K7" s="99"/>
      <c r="L7" s="99"/>
      <c r="M7" s="99"/>
      <c r="N7" s="99"/>
      <c r="O7" s="99"/>
      <c r="P7" s="99"/>
      <c r="Q7" s="99"/>
      <c r="R7" s="99"/>
    </row>
    <row r="8" spans="1:18" ht="32.25" customHeight="1" x14ac:dyDescent="0.25">
      <c r="A8" s="99"/>
      <c r="B8" s="117"/>
      <c r="C8" s="99"/>
      <c r="D8" s="99"/>
      <c r="E8" s="99"/>
      <c r="F8" s="99"/>
      <c r="G8" s="99"/>
      <c r="H8" s="99"/>
      <c r="I8" s="99" t="s">
        <v>207</v>
      </c>
      <c r="J8" s="99"/>
      <c r="K8" s="99"/>
      <c r="L8" s="99"/>
      <c r="M8" s="99" t="s">
        <v>272</v>
      </c>
      <c r="N8" s="99"/>
      <c r="O8" s="99"/>
      <c r="P8" s="99" t="s">
        <v>273</v>
      </c>
      <c r="Q8" s="99"/>
      <c r="R8" s="99"/>
    </row>
    <row r="9" spans="1:18" ht="31.5" customHeight="1" x14ac:dyDescent="0.25">
      <c r="A9" s="99"/>
      <c r="B9" s="117"/>
      <c r="C9" s="99"/>
      <c r="D9" s="99"/>
      <c r="E9" s="99"/>
      <c r="F9" s="99" t="s">
        <v>41</v>
      </c>
      <c r="G9" s="99" t="s">
        <v>274</v>
      </c>
      <c r="H9" s="99"/>
      <c r="I9" s="99" t="s">
        <v>41</v>
      </c>
      <c r="J9" s="99" t="s">
        <v>275</v>
      </c>
      <c r="K9" s="99"/>
      <c r="L9" s="99" t="s">
        <v>276</v>
      </c>
      <c r="M9" s="99" t="s">
        <v>41</v>
      </c>
      <c r="N9" s="99" t="s">
        <v>168</v>
      </c>
      <c r="O9" s="99" t="s">
        <v>277</v>
      </c>
      <c r="P9" s="99" t="s">
        <v>41</v>
      </c>
      <c r="Q9" s="99" t="s">
        <v>168</v>
      </c>
      <c r="R9" s="99" t="s">
        <v>277</v>
      </c>
    </row>
    <row r="10" spans="1:18" ht="88.5" customHeight="1" x14ac:dyDescent="0.25">
      <c r="A10" s="99"/>
      <c r="B10" s="118"/>
      <c r="C10" s="99"/>
      <c r="D10" s="99"/>
      <c r="E10" s="99"/>
      <c r="F10" s="99"/>
      <c r="G10" s="13" t="s">
        <v>168</v>
      </c>
      <c r="H10" s="13" t="s">
        <v>277</v>
      </c>
      <c r="I10" s="99"/>
      <c r="J10" s="13" t="s">
        <v>5</v>
      </c>
      <c r="K10" s="13" t="s">
        <v>278</v>
      </c>
      <c r="L10" s="99"/>
      <c r="M10" s="99"/>
      <c r="N10" s="99"/>
      <c r="O10" s="99"/>
      <c r="P10" s="99"/>
      <c r="Q10" s="99"/>
      <c r="R10" s="99"/>
    </row>
    <row r="11" spans="1:18" s="20" customFormat="1" ht="12.75" x14ac:dyDescent="0.2">
      <c r="A11" s="19" t="s">
        <v>7</v>
      </c>
      <c r="B11" s="19" t="s">
        <v>8</v>
      </c>
      <c r="C11" s="19">
        <v>1</v>
      </c>
      <c r="D11" s="19">
        <v>2</v>
      </c>
      <c r="E11" s="19">
        <v>3</v>
      </c>
      <c r="F11" s="19" t="s">
        <v>105</v>
      </c>
      <c r="G11" s="19">
        <v>5</v>
      </c>
      <c r="H11" s="19">
        <v>6</v>
      </c>
      <c r="I11" s="19" t="s">
        <v>279</v>
      </c>
      <c r="J11" s="19">
        <v>8</v>
      </c>
      <c r="K11" s="19">
        <v>9</v>
      </c>
      <c r="L11" s="19">
        <v>10</v>
      </c>
      <c r="M11" s="19" t="s">
        <v>280</v>
      </c>
      <c r="N11" s="19">
        <v>12</v>
      </c>
      <c r="O11" s="19">
        <v>13</v>
      </c>
      <c r="P11" s="19" t="s">
        <v>281</v>
      </c>
      <c r="Q11" s="19">
        <v>15</v>
      </c>
      <c r="R11" s="19">
        <v>16</v>
      </c>
    </row>
    <row r="12" spans="1:18" ht="15.75" x14ac:dyDescent="0.25">
      <c r="A12" s="13" t="s">
        <v>10</v>
      </c>
      <c r="B12" s="15" t="s">
        <v>282</v>
      </c>
      <c r="C12" s="14"/>
      <c r="D12" s="14"/>
      <c r="E12" s="14"/>
      <c r="F12" s="14"/>
      <c r="G12" s="14"/>
      <c r="H12" s="14"/>
      <c r="I12" s="14"/>
      <c r="J12" s="14"/>
      <c r="K12" s="14"/>
      <c r="L12" s="14"/>
      <c r="M12" s="14"/>
      <c r="N12" s="14"/>
      <c r="O12" s="14"/>
      <c r="P12" s="14"/>
      <c r="Q12" s="14"/>
      <c r="R12" s="14"/>
    </row>
    <row r="13" spans="1:18" ht="15.75" x14ac:dyDescent="0.25">
      <c r="A13" s="13" t="s">
        <v>283</v>
      </c>
      <c r="B13" s="15" t="s">
        <v>284</v>
      </c>
      <c r="C13" s="14"/>
      <c r="D13" s="14"/>
      <c r="E13" s="14"/>
      <c r="F13" s="14"/>
      <c r="G13" s="14"/>
      <c r="H13" s="14"/>
      <c r="I13" s="14"/>
      <c r="J13" s="14"/>
      <c r="K13" s="14"/>
      <c r="L13" s="14"/>
      <c r="M13" s="14"/>
      <c r="N13" s="14"/>
      <c r="O13" s="14"/>
      <c r="P13" s="14"/>
      <c r="Q13" s="14"/>
      <c r="R13" s="14"/>
    </row>
    <row r="14" spans="1:18" ht="15.75" x14ac:dyDescent="0.25">
      <c r="A14" s="14">
        <v>1</v>
      </c>
      <c r="B14" s="16" t="s">
        <v>285</v>
      </c>
      <c r="C14" s="14"/>
      <c r="D14" s="14"/>
      <c r="E14" s="14"/>
      <c r="F14" s="14"/>
      <c r="G14" s="14"/>
      <c r="H14" s="14"/>
      <c r="I14" s="14"/>
      <c r="J14" s="14"/>
      <c r="K14" s="14"/>
      <c r="L14" s="14"/>
      <c r="M14" s="14"/>
      <c r="N14" s="14"/>
      <c r="O14" s="14"/>
      <c r="P14" s="14"/>
      <c r="Q14" s="14"/>
      <c r="R14" s="14"/>
    </row>
    <row r="15" spans="1:18" ht="15.75" x14ac:dyDescent="0.25">
      <c r="A15" s="14"/>
      <c r="B15" s="22" t="s">
        <v>286</v>
      </c>
      <c r="C15" s="14"/>
      <c r="D15" s="14"/>
      <c r="E15" s="14"/>
      <c r="F15" s="14"/>
      <c r="G15" s="14"/>
      <c r="H15" s="14"/>
      <c r="I15" s="14"/>
      <c r="J15" s="14"/>
      <c r="K15" s="14"/>
      <c r="L15" s="14"/>
      <c r="M15" s="14"/>
      <c r="N15" s="14"/>
      <c r="O15" s="14"/>
      <c r="P15" s="14"/>
      <c r="Q15" s="14"/>
      <c r="R15" s="14"/>
    </row>
    <row r="16" spans="1:18" ht="15.75" x14ac:dyDescent="0.25">
      <c r="A16" s="14"/>
      <c r="B16" s="22" t="s">
        <v>286</v>
      </c>
      <c r="C16" s="14"/>
      <c r="D16" s="14"/>
      <c r="E16" s="14"/>
      <c r="F16" s="14"/>
      <c r="G16" s="14"/>
      <c r="H16" s="14"/>
      <c r="I16" s="14"/>
      <c r="J16" s="14"/>
      <c r="K16" s="14"/>
      <c r="L16" s="14"/>
      <c r="M16" s="14"/>
      <c r="N16" s="14"/>
      <c r="O16" s="14"/>
      <c r="P16" s="14"/>
      <c r="Q16" s="14"/>
      <c r="R16" s="14"/>
    </row>
    <row r="17" spans="1:18" ht="15.75" x14ac:dyDescent="0.25">
      <c r="A17" s="16"/>
      <c r="B17" s="16" t="s">
        <v>90</v>
      </c>
      <c r="C17" s="14"/>
      <c r="D17" s="14"/>
      <c r="E17" s="14"/>
      <c r="F17" s="14"/>
      <c r="G17" s="14"/>
      <c r="H17" s="14"/>
      <c r="I17" s="14"/>
      <c r="J17" s="14"/>
      <c r="K17" s="14"/>
      <c r="L17" s="14"/>
      <c r="M17" s="14"/>
      <c r="N17" s="14"/>
      <c r="O17" s="14"/>
      <c r="P17" s="14"/>
      <c r="Q17" s="14"/>
      <c r="R17" s="14"/>
    </row>
    <row r="18" spans="1:18" ht="15.75" x14ac:dyDescent="0.25">
      <c r="A18" s="13">
        <v>2</v>
      </c>
      <c r="B18" s="16" t="s">
        <v>287</v>
      </c>
      <c r="C18" s="14"/>
      <c r="D18" s="14"/>
      <c r="E18" s="14"/>
      <c r="F18" s="14"/>
      <c r="G18" s="14"/>
      <c r="H18" s="14"/>
      <c r="I18" s="14"/>
      <c r="J18" s="14"/>
      <c r="K18" s="14"/>
      <c r="L18" s="14"/>
      <c r="M18" s="14"/>
      <c r="N18" s="14"/>
      <c r="O18" s="14"/>
      <c r="P18" s="14"/>
      <c r="Q18" s="14"/>
      <c r="R18" s="14"/>
    </row>
    <row r="19" spans="1:18" ht="31.5" x14ac:dyDescent="0.25">
      <c r="A19" s="14"/>
      <c r="B19" s="22" t="s">
        <v>288</v>
      </c>
      <c r="C19" s="14"/>
      <c r="D19" s="14"/>
      <c r="E19" s="14"/>
      <c r="F19" s="14"/>
      <c r="G19" s="14"/>
      <c r="H19" s="14"/>
      <c r="I19" s="14"/>
      <c r="J19" s="14"/>
      <c r="K19" s="14"/>
      <c r="L19" s="14"/>
      <c r="M19" s="14"/>
      <c r="N19" s="14"/>
      <c r="O19" s="14"/>
      <c r="P19" s="14"/>
      <c r="Q19" s="14"/>
      <c r="R19" s="14"/>
    </row>
    <row r="20" spans="1:18" ht="31.5" x14ac:dyDescent="0.25">
      <c r="A20" s="14"/>
      <c r="B20" s="22" t="s">
        <v>288</v>
      </c>
      <c r="C20" s="14"/>
      <c r="D20" s="14"/>
      <c r="E20" s="14"/>
      <c r="F20" s="14"/>
      <c r="G20" s="14"/>
      <c r="H20" s="14"/>
      <c r="I20" s="14"/>
      <c r="J20" s="14"/>
      <c r="K20" s="14"/>
      <c r="L20" s="14"/>
      <c r="M20" s="14"/>
      <c r="N20" s="14"/>
      <c r="O20" s="14"/>
      <c r="P20" s="14"/>
      <c r="Q20" s="14"/>
      <c r="R20" s="14"/>
    </row>
    <row r="21" spans="1:18" ht="15.75" x14ac:dyDescent="0.25">
      <c r="A21" s="14" t="s">
        <v>90</v>
      </c>
      <c r="B21" s="16" t="s">
        <v>90</v>
      </c>
      <c r="C21" s="14"/>
      <c r="D21" s="14"/>
      <c r="E21" s="14"/>
      <c r="F21" s="14"/>
      <c r="G21" s="14"/>
      <c r="H21" s="14"/>
      <c r="I21" s="14"/>
      <c r="J21" s="14"/>
      <c r="K21" s="14"/>
      <c r="L21" s="14"/>
      <c r="M21" s="14"/>
      <c r="N21" s="14"/>
      <c r="O21" s="14"/>
      <c r="P21" s="14"/>
      <c r="Q21" s="14"/>
      <c r="R21" s="14"/>
    </row>
    <row r="22" spans="1:18" ht="15.75" x14ac:dyDescent="0.25">
      <c r="A22" s="13" t="s">
        <v>289</v>
      </c>
      <c r="B22" s="15" t="s">
        <v>290</v>
      </c>
      <c r="C22" s="14"/>
      <c r="D22" s="14"/>
      <c r="E22" s="14"/>
      <c r="F22" s="14"/>
      <c r="G22" s="14"/>
      <c r="H22" s="14"/>
      <c r="I22" s="14"/>
      <c r="J22" s="14"/>
      <c r="K22" s="14"/>
      <c r="L22" s="14"/>
      <c r="M22" s="14"/>
      <c r="N22" s="14"/>
      <c r="O22" s="14"/>
      <c r="P22" s="14"/>
      <c r="Q22" s="14"/>
      <c r="R22" s="14"/>
    </row>
    <row r="23" spans="1:18" ht="15.75" x14ac:dyDescent="0.25">
      <c r="A23" s="14">
        <v>1</v>
      </c>
      <c r="B23" s="16" t="s">
        <v>285</v>
      </c>
      <c r="C23" s="14"/>
      <c r="D23" s="14"/>
      <c r="E23" s="14"/>
      <c r="F23" s="14"/>
      <c r="G23" s="14"/>
      <c r="H23" s="14"/>
      <c r="I23" s="14"/>
      <c r="J23" s="14"/>
      <c r="K23" s="14"/>
      <c r="L23" s="14"/>
      <c r="M23" s="14"/>
      <c r="N23" s="14"/>
      <c r="O23" s="14"/>
      <c r="P23" s="14"/>
      <c r="Q23" s="14"/>
      <c r="R23" s="14"/>
    </row>
    <row r="24" spans="1:18" ht="15.75" x14ac:dyDescent="0.25">
      <c r="A24" s="14"/>
      <c r="B24" s="22" t="s">
        <v>286</v>
      </c>
      <c r="C24" s="14"/>
      <c r="D24" s="14"/>
      <c r="E24" s="14"/>
      <c r="F24" s="14"/>
      <c r="G24" s="14"/>
      <c r="H24" s="14"/>
      <c r="I24" s="14"/>
      <c r="J24" s="14"/>
      <c r="K24" s="14"/>
      <c r="L24" s="14"/>
      <c r="M24" s="14"/>
      <c r="N24" s="14"/>
      <c r="O24" s="14"/>
      <c r="P24" s="14"/>
      <c r="Q24" s="14"/>
      <c r="R24" s="14"/>
    </row>
    <row r="25" spans="1:18" ht="15.75" x14ac:dyDescent="0.25">
      <c r="A25" s="14"/>
      <c r="B25" s="22" t="s">
        <v>286</v>
      </c>
      <c r="C25" s="14"/>
      <c r="D25" s="14"/>
      <c r="E25" s="14"/>
      <c r="F25" s="14"/>
      <c r="G25" s="14"/>
      <c r="H25" s="14"/>
      <c r="I25" s="14"/>
      <c r="J25" s="14"/>
      <c r="K25" s="14"/>
      <c r="L25" s="14"/>
      <c r="M25" s="14"/>
      <c r="N25" s="14"/>
      <c r="O25" s="14"/>
      <c r="P25" s="14"/>
      <c r="Q25" s="14"/>
      <c r="R25" s="14"/>
    </row>
    <row r="26" spans="1:18" ht="15.75" x14ac:dyDescent="0.25">
      <c r="A26" s="14"/>
      <c r="B26" s="16" t="s">
        <v>90</v>
      </c>
      <c r="C26" s="14"/>
      <c r="D26" s="14"/>
      <c r="E26" s="14"/>
      <c r="F26" s="14"/>
      <c r="G26" s="14"/>
      <c r="H26" s="14"/>
      <c r="I26" s="14"/>
      <c r="J26" s="14"/>
      <c r="K26" s="14"/>
      <c r="L26" s="14"/>
      <c r="M26" s="14"/>
      <c r="N26" s="14"/>
      <c r="O26" s="14"/>
      <c r="P26" s="14"/>
      <c r="Q26" s="14"/>
      <c r="R26" s="14"/>
    </row>
    <row r="27" spans="1:18" ht="15.75" x14ac:dyDescent="0.25">
      <c r="A27" s="13">
        <v>2</v>
      </c>
      <c r="B27" s="16" t="s">
        <v>287</v>
      </c>
      <c r="C27" s="14"/>
      <c r="D27" s="14"/>
      <c r="E27" s="14"/>
      <c r="F27" s="14"/>
      <c r="G27" s="14"/>
      <c r="H27" s="14"/>
      <c r="I27" s="14"/>
      <c r="J27" s="14"/>
      <c r="K27" s="14"/>
      <c r="L27" s="14"/>
      <c r="M27" s="14"/>
      <c r="N27" s="14"/>
      <c r="O27" s="14"/>
      <c r="P27" s="14"/>
      <c r="Q27" s="14"/>
      <c r="R27" s="14"/>
    </row>
    <row r="28" spans="1:18" ht="31.5" x14ac:dyDescent="0.25">
      <c r="A28" s="14"/>
      <c r="B28" s="22" t="s">
        <v>288</v>
      </c>
      <c r="C28" s="14"/>
      <c r="D28" s="14"/>
      <c r="E28" s="14"/>
      <c r="F28" s="14"/>
      <c r="G28" s="14"/>
      <c r="H28" s="14"/>
      <c r="I28" s="14"/>
      <c r="J28" s="14"/>
      <c r="K28" s="14"/>
      <c r="L28" s="14"/>
      <c r="M28" s="14"/>
      <c r="N28" s="14"/>
      <c r="O28" s="14"/>
      <c r="P28" s="14"/>
      <c r="Q28" s="14"/>
      <c r="R28" s="14"/>
    </row>
    <row r="29" spans="1:18" ht="31.5" x14ac:dyDescent="0.25">
      <c r="A29" s="14"/>
      <c r="B29" s="22" t="s">
        <v>288</v>
      </c>
      <c r="C29" s="14"/>
      <c r="D29" s="14"/>
      <c r="E29" s="14"/>
      <c r="F29" s="14"/>
      <c r="G29" s="14"/>
      <c r="H29" s="14"/>
      <c r="I29" s="14"/>
      <c r="J29" s="14"/>
      <c r="K29" s="14"/>
      <c r="L29" s="14"/>
      <c r="M29" s="14"/>
      <c r="N29" s="14"/>
      <c r="O29" s="14"/>
      <c r="P29" s="14"/>
      <c r="Q29" s="14"/>
      <c r="R29" s="14"/>
    </row>
    <row r="30" spans="1:18" ht="15.75" x14ac:dyDescent="0.25">
      <c r="A30" s="14" t="s">
        <v>90</v>
      </c>
      <c r="B30" s="16" t="s">
        <v>90</v>
      </c>
      <c r="C30" s="14"/>
      <c r="D30" s="14"/>
      <c r="E30" s="14"/>
      <c r="F30" s="14"/>
      <c r="G30" s="14"/>
      <c r="H30" s="14"/>
      <c r="I30" s="14"/>
      <c r="J30" s="14"/>
      <c r="K30" s="14"/>
      <c r="L30" s="14"/>
      <c r="M30" s="14"/>
      <c r="N30" s="14"/>
      <c r="O30" s="14"/>
      <c r="P30" s="14"/>
      <c r="Q30" s="14"/>
      <c r="R30" s="14"/>
    </row>
    <row r="31" spans="1:18" ht="15.75" x14ac:dyDescent="0.25">
      <c r="A31" s="26" t="s">
        <v>36</v>
      </c>
      <c r="B31" s="27" t="s">
        <v>291</v>
      </c>
      <c r="C31" s="28"/>
      <c r="D31" s="28"/>
      <c r="E31" s="28"/>
      <c r="F31" s="28"/>
      <c r="G31" s="28"/>
      <c r="H31" s="28"/>
      <c r="I31" s="28"/>
      <c r="J31" s="28"/>
      <c r="K31" s="28"/>
      <c r="L31" s="28"/>
      <c r="M31" s="28"/>
      <c r="N31" s="28"/>
      <c r="O31" s="28"/>
      <c r="P31" s="28"/>
      <c r="Q31" s="28"/>
      <c r="R31" s="28"/>
    </row>
    <row r="32" spans="1:18" ht="15.75" x14ac:dyDescent="0.25">
      <c r="A32" s="13" t="s">
        <v>292</v>
      </c>
      <c r="B32" s="15" t="s">
        <v>284</v>
      </c>
      <c r="C32" s="14"/>
      <c r="D32" s="14"/>
      <c r="E32" s="14"/>
      <c r="F32" s="14"/>
      <c r="G32" s="14"/>
      <c r="H32" s="14"/>
      <c r="I32" s="14"/>
      <c r="J32" s="14"/>
      <c r="K32" s="14"/>
      <c r="L32" s="14"/>
      <c r="M32" s="14"/>
      <c r="N32" s="14"/>
      <c r="O32" s="14"/>
      <c r="P32" s="14"/>
      <c r="Q32" s="14"/>
      <c r="R32" s="14"/>
    </row>
    <row r="33" spans="1:18" ht="15.75" x14ac:dyDescent="0.25">
      <c r="A33" s="14">
        <v>1</v>
      </c>
      <c r="B33" s="16" t="s">
        <v>285</v>
      </c>
      <c r="C33" s="14"/>
      <c r="D33" s="14"/>
      <c r="E33" s="14"/>
      <c r="F33" s="14"/>
      <c r="G33" s="14"/>
      <c r="H33" s="14"/>
      <c r="I33" s="14"/>
      <c r="J33" s="14"/>
      <c r="K33" s="14"/>
      <c r="L33" s="14"/>
      <c r="M33" s="14"/>
      <c r="N33" s="14"/>
      <c r="O33" s="14"/>
      <c r="P33" s="14"/>
      <c r="Q33" s="14"/>
      <c r="R33" s="14"/>
    </row>
    <row r="34" spans="1:18" ht="15.75" x14ac:dyDescent="0.25">
      <c r="A34" s="14"/>
      <c r="B34" s="22" t="s">
        <v>286</v>
      </c>
      <c r="C34" s="14"/>
      <c r="D34" s="14"/>
      <c r="E34" s="14"/>
      <c r="F34" s="14"/>
      <c r="G34" s="14"/>
      <c r="H34" s="14"/>
      <c r="I34" s="14"/>
      <c r="J34" s="14"/>
      <c r="K34" s="14"/>
      <c r="L34" s="14"/>
      <c r="M34" s="14"/>
      <c r="N34" s="14"/>
      <c r="O34" s="14"/>
      <c r="P34" s="14"/>
      <c r="Q34" s="14"/>
      <c r="R34" s="14"/>
    </row>
    <row r="35" spans="1:18" ht="15.75" x14ac:dyDescent="0.25">
      <c r="A35" s="14"/>
      <c r="B35" s="22" t="s">
        <v>286</v>
      </c>
      <c r="C35" s="14"/>
      <c r="D35" s="14"/>
      <c r="E35" s="14"/>
      <c r="F35" s="14"/>
      <c r="G35" s="14"/>
      <c r="H35" s="14"/>
      <c r="I35" s="14"/>
      <c r="J35" s="14"/>
      <c r="K35" s="14"/>
      <c r="L35" s="14"/>
      <c r="M35" s="14"/>
      <c r="N35" s="14"/>
      <c r="O35" s="14"/>
      <c r="P35" s="14"/>
      <c r="Q35" s="14"/>
      <c r="R35" s="14"/>
    </row>
    <row r="36" spans="1:18" ht="15.75" x14ac:dyDescent="0.25">
      <c r="A36" s="14"/>
      <c r="B36" s="16" t="s">
        <v>90</v>
      </c>
      <c r="C36" s="14"/>
      <c r="D36" s="14"/>
      <c r="E36" s="14"/>
      <c r="F36" s="14"/>
      <c r="G36" s="14"/>
      <c r="H36" s="14"/>
      <c r="I36" s="14"/>
      <c r="J36" s="14"/>
      <c r="K36" s="14"/>
      <c r="L36" s="14"/>
      <c r="M36" s="14"/>
      <c r="N36" s="14"/>
      <c r="O36" s="14"/>
      <c r="P36" s="14"/>
      <c r="Q36" s="14"/>
      <c r="R36" s="14"/>
    </row>
    <row r="37" spans="1:18" ht="15.75" x14ac:dyDescent="0.25">
      <c r="A37" s="13">
        <v>2</v>
      </c>
      <c r="B37" s="16" t="s">
        <v>293</v>
      </c>
      <c r="C37" s="14"/>
      <c r="D37" s="14"/>
      <c r="E37" s="14"/>
      <c r="F37" s="14"/>
      <c r="G37" s="14"/>
      <c r="H37" s="14"/>
      <c r="I37" s="14"/>
      <c r="J37" s="14"/>
      <c r="K37" s="14"/>
      <c r="L37" s="14"/>
      <c r="M37" s="14"/>
      <c r="N37" s="14"/>
      <c r="O37" s="14"/>
      <c r="P37" s="14"/>
      <c r="Q37" s="14"/>
      <c r="R37" s="14"/>
    </row>
    <row r="38" spans="1:18" ht="31.5" x14ac:dyDescent="0.25">
      <c r="A38" s="14"/>
      <c r="B38" s="22" t="s">
        <v>288</v>
      </c>
      <c r="C38" s="14"/>
      <c r="D38" s="14"/>
      <c r="E38" s="14"/>
      <c r="F38" s="14"/>
      <c r="G38" s="14"/>
      <c r="H38" s="14"/>
      <c r="I38" s="14"/>
      <c r="J38" s="14"/>
      <c r="K38" s="14"/>
      <c r="L38" s="14"/>
      <c r="M38" s="14"/>
      <c r="N38" s="14"/>
      <c r="O38" s="14"/>
      <c r="P38" s="14"/>
      <c r="Q38" s="14"/>
      <c r="R38" s="14"/>
    </row>
    <row r="39" spans="1:18" ht="31.5" x14ac:dyDescent="0.25">
      <c r="A39" s="14"/>
      <c r="B39" s="22" t="s">
        <v>288</v>
      </c>
      <c r="C39" s="14"/>
      <c r="D39" s="14"/>
      <c r="E39" s="14"/>
      <c r="F39" s="14"/>
      <c r="G39" s="14"/>
      <c r="H39" s="14"/>
      <c r="I39" s="14"/>
      <c r="J39" s="14"/>
      <c r="K39" s="14"/>
      <c r="L39" s="14"/>
      <c r="M39" s="14"/>
      <c r="N39" s="14"/>
      <c r="O39" s="14"/>
      <c r="P39" s="14"/>
      <c r="Q39" s="14"/>
      <c r="R39" s="14"/>
    </row>
    <row r="40" spans="1:18" ht="15.75" x14ac:dyDescent="0.25">
      <c r="A40" s="14" t="s">
        <v>90</v>
      </c>
      <c r="B40" s="16" t="s">
        <v>90</v>
      </c>
      <c r="C40" s="14"/>
      <c r="D40" s="14"/>
      <c r="E40" s="14"/>
      <c r="F40" s="14"/>
      <c r="G40" s="14"/>
      <c r="H40" s="14"/>
      <c r="I40" s="14"/>
      <c r="J40" s="14"/>
      <c r="K40" s="14"/>
      <c r="L40" s="14"/>
      <c r="M40" s="14"/>
      <c r="N40" s="14"/>
      <c r="O40" s="14"/>
      <c r="P40" s="14"/>
      <c r="Q40" s="14"/>
      <c r="R40" s="14"/>
    </row>
    <row r="41" spans="1:18" ht="15.75" x14ac:dyDescent="0.25">
      <c r="A41" s="13" t="s">
        <v>294</v>
      </c>
      <c r="B41" s="15" t="s">
        <v>290</v>
      </c>
      <c r="C41" s="14"/>
      <c r="D41" s="14"/>
      <c r="E41" s="14"/>
      <c r="F41" s="14"/>
      <c r="G41" s="14"/>
      <c r="H41" s="14"/>
      <c r="I41" s="14"/>
      <c r="J41" s="14"/>
      <c r="K41" s="14"/>
      <c r="L41" s="14"/>
      <c r="M41" s="14"/>
      <c r="N41" s="14"/>
      <c r="O41" s="14"/>
      <c r="P41" s="14"/>
      <c r="Q41" s="14"/>
      <c r="R41" s="14"/>
    </row>
    <row r="42" spans="1:18" ht="15.75" x14ac:dyDescent="0.25">
      <c r="A42" s="14">
        <v>1</v>
      </c>
      <c r="B42" s="16" t="s">
        <v>285</v>
      </c>
      <c r="C42" s="14"/>
      <c r="D42" s="14"/>
      <c r="E42" s="14"/>
      <c r="F42" s="14"/>
      <c r="G42" s="14"/>
      <c r="H42" s="14"/>
      <c r="I42" s="14"/>
      <c r="J42" s="14"/>
      <c r="K42" s="14"/>
      <c r="L42" s="14"/>
      <c r="M42" s="14"/>
      <c r="N42" s="14"/>
      <c r="O42" s="14"/>
      <c r="P42" s="14"/>
      <c r="Q42" s="14"/>
      <c r="R42" s="14"/>
    </row>
    <row r="43" spans="1:18" ht="15.75" x14ac:dyDescent="0.25">
      <c r="A43" s="14"/>
      <c r="B43" s="22" t="s">
        <v>286</v>
      </c>
      <c r="C43" s="14"/>
      <c r="D43" s="14"/>
      <c r="E43" s="14"/>
      <c r="F43" s="14"/>
      <c r="G43" s="14"/>
      <c r="H43" s="14"/>
      <c r="I43" s="14"/>
      <c r="J43" s="14"/>
      <c r="K43" s="14"/>
      <c r="L43" s="14"/>
      <c r="M43" s="14"/>
      <c r="N43" s="14"/>
      <c r="O43" s="14"/>
      <c r="P43" s="14"/>
      <c r="Q43" s="14"/>
      <c r="R43" s="14"/>
    </row>
    <row r="44" spans="1:18" ht="15.75" x14ac:dyDescent="0.25">
      <c r="A44" s="14"/>
      <c r="B44" s="22" t="s">
        <v>286</v>
      </c>
      <c r="C44" s="14"/>
      <c r="D44" s="14"/>
      <c r="E44" s="14"/>
      <c r="F44" s="14"/>
      <c r="G44" s="14"/>
      <c r="H44" s="14"/>
      <c r="I44" s="14"/>
      <c r="J44" s="14"/>
      <c r="K44" s="14"/>
      <c r="L44" s="14"/>
      <c r="M44" s="14"/>
      <c r="N44" s="14"/>
      <c r="O44" s="14"/>
      <c r="P44" s="14"/>
      <c r="Q44" s="14"/>
      <c r="R44" s="14"/>
    </row>
    <row r="45" spans="1:18" ht="15.75" x14ac:dyDescent="0.25">
      <c r="A45" s="14"/>
      <c r="B45" s="16" t="s">
        <v>90</v>
      </c>
      <c r="C45" s="14"/>
      <c r="D45" s="14"/>
      <c r="E45" s="14"/>
      <c r="F45" s="14"/>
      <c r="G45" s="14"/>
      <c r="H45" s="14"/>
      <c r="I45" s="14"/>
      <c r="J45" s="14"/>
      <c r="K45" s="14"/>
      <c r="L45" s="14"/>
      <c r="M45" s="14"/>
      <c r="N45" s="14"/>
      <c r="O45" s="14"/>
      <c r="P45" s="14"/>
      <c r="Q45" s="14"/>
      <c r="R45" s="14"/>
    </row>
    <row r="46" spans="1:18" ht="15.75" x14ac:dyDescent="0.25">
      <c r="A46" s="13">
        <v>2</v>
      </c>
      <c r="B46" s="16" t="s">
        <v>293</v>
      </c>
      <c r="C46" s="14"/>
      <c r="D46" s="14"/>
      <c r="E46" s="14"/>
      <c r="F46" s="14"/>
      <c r="G46" s="14"/>
      <c r="H46" s="14"/>
      <c r="I46" s="14"/>
      <c r="J46" s="14"/>
      <c r="K46" s="14"/>
      <c r="L46" s="14"/>
      <c r="M46" s="14"/>
      <c r="N46" s="14"/>
      <c r="O46" s="14"/>
      <c r="P46" s="14"/>
      <c r="Q46" s="14"/>
      <c r="R46" s="14"/>
    </row>
    <row r="47" spans="1:18" ht="31.5" x14ac:dyDescent="0.25">
      <c r="A47" s="14"/>
      <c r="B47" s="22" t="s">
        <v>288</v>
      </c>
      <c r="C47" s="14"/>
      <c r="D47" s="14"/>
      <c r="E47" s="14"/>
      <c r="F47" s="14"/>
      <c r="G47" s="14"/>
      <c r="H47" s="14"/>
      <c r="I47" s="14"/>
      <c r="J47" s="14"/>
      <c r="K47" s="14"/>
      <c r="L47" s="14"/>
      <c r="M47" s="14"/>
      <c r="N47" s="14"/>
      <c r="O47" s="14"/>
      <c r="P47" s="14"/>
      <c r="Q47" s="14"/>
      <c r="R47" s="14"/>
    </row>
    <row r="48" spans="1:18" ht="31.5" x14ac:dyDescent="0.25">
      <c r="A48" s="14"/>
      <c r="B48" s="22" t="s">
        <v>288</v>
      </c>
      <c r="C48" s="14"/>
      <c r="D48" s="14"/>
      <c r="E48" s="14"/>
      <c r="F48" s="14"/>
      <c r="G48" s="14"/>
      <c r="H48" s="14"/>
      <c r="I48" s="14"/>
      <c r="J48" s="14"/>
      <c r="K48" s="14"/>
      <c r="L48" s="14"/>
      <c r="M48" s="14"/>
      <c r="N48" s="14"/>
      <c r="O48" s="14"/>
      <c r="P48" s="14"/>
      <c r="Q48" s="14"/>
      <c r="R48" s="14"/>
    </row>
    <row r="49" spans="1:18" ht="15.75" x14ac:dyDescent="0.25">
      <c r="A49" s="14" t="s">
        <v>90</v>
      </c>
      <c r="B49" s="16" t="s">
        <v>90</v>
      </c>
      <c r="C49" s="14"/>
      <c r="D49" s="14"/>
      <c r="E49" s="14"/>
      <c r="F49" s="14"/>
      <c r="G49" s="14"/>
      <c r="H49" s="14"/>
      <c r="I49" s="14"/>
      <c r="J49" s="14"/>
      <c r="K49" s="14"/>
      <c r="L49" s="14"/>
      <c r="M49" s="14"/>
      <c r="N49" s="14"/>
      <c r="O49" s="14"/>
      <c r="P49" s="14"/>
      <c r="Q49" s="14"/>
      <c r="R49" s="14"/>
    </row>
    <row r="50" spans="1:18" ht="15.75" x14ac:dyDescent="0.25">
      <c r="A50" s="13" t="s">
        <v>44</v>
      </c>
      <c r="B50" s="15" t="s">
        <v>295</v>
      </c>
      <c r="C50" s="14"/>
      <c r="D50" s="14"/>
      <c r="E50" s="14"/>
      <c r="F50" s="14"/>
      <c r="G50" s="14"/>
      <c r="H50" s="14"/>
      <c r="I50" s="14"/>
      <c r="J50" s="14"/>
      <c r="K50" s="14"/>
      <c r="L50" s="14"/>
      <c r="M50" s="14"/>
      <c r="N50" s="14"/>
      <c r="O50" s="14"/>
      <c r="P50" s="14"/>
      <c r="Q50" s="14"/>
      <c r="R50" s="14"/>
    </row>
    <row r="51" spans="1:18" ht="15.75" x14ac:dyDescent="0.25">
      <c r="A51" s="13" t="s">
        <v>296</v>
      </c>
      <c r="B51" s="15" t="s">
        <v>284</v>
      </c>
      <c r="C51" s="14"/>
      <c r="D51" s="14"/>
      <c r="E51" s="14"/>
      <c r="F51" s="14"/>
      <c r="G51" s="14"/>
      <c r="H51" s="14"/>
      <c r="I51" s="14"/>
      <c r="J51" s="14"/>
      <c r="K51" s="14"/>
      <c r="L51" s="14"/>
      <c r="M51" s="14"/>
      <c r="N51" s="14"/>
      <c r="O51" s="14"/>
      <c r="P51" s="14"/>
      <c r="Q51" s="14"/>
      <c r="R51" s="14"/>
    </row>
    <row r="52" spans="1:18" ht="31.5" x14ac:dyDescent="0.25">
      <c r="A52" s="14"/>
      <c r="B52" s="22" t="s">
        <v>288</v>
      </c>
      <c r="C52" s="14"/>
      <c r="D52" s="14"/>
      <c r="E52" s="14"/>
      <c r="F52" s="14"/>
      <c r="G52" s="14"/>
      <c r="H52" s="14"/>
      <c r="I52" s="14"/>
      <c r="J52" s="14"/>
      <c r="K52" s="14"/>
      <c r="L52" s="14"/>
      <c r="M52" s="14"/>
      <c r="N52" s="14"/>
      <c r="O52" s="14"/>
      <c r="P52" s="14"/>
      <c r="Q52" s="14"/>
      <c r="R52" s="14"/>
    </row>
    <row r="53" spans="1:18" ht="31.5" x14ac:dyDescent="0.25">
      <c r="A53" s="14"/>
      <c r="B53" s="22" t="s">
        <v>288</v>
      </c>
      <c r="C53" s="14"/>
      <c r="D53" s="14"/>
      <c r="E53" s="14"/>
      <c r="F53" s="14"/>
      <c r="G53" s="14"/>
      <c r="H53" s="14"/>
      <c r="I53" s="14"/>
      <c r="J53" s="14"/>
      <c r="K53" s="14"/>
      <c r="L53" s="14"/>
      <c r="M53" s="14"/>
      <c r="N53" s="14"/>
      <c r="O53" s="14"/>
      <c r="P53" s="14"/>
      <c r="Q53" s="14"/>
      <c r="R53" s="14"/>
    </row>
    <row r="54" spans="1:18" ht="15.75" x14ac:dyDescent="0.25">
      <c r="A54" s="14" t="s">
        <v>90</v>
      </c>
      <c r="B54" s="16" t="s">
        <v>90</v>
      </c>
      <c r="C54" s="14"/>
      <c r="D54" s="14"/>
      <c r="E54" s="14"/>
      <c r="F54" s="14"/>
      <c r="G54" s="14"/>
      <c r="H54" s="14"/>
      <c r="I54" s="14"/>
      <c r="J54" s="14"/>
      <c r="K54" s="14"/>
      <c r="L54" s="14"/>
      <c r="M54" s="14"/>
      <c r="N54" s="14"/>
      <c r="O54" s="14"/>
      <c r="P54" s="14"/>
      <c r="Q54" s="14"/>
      <c r="R54" s="14"/>
    </row>
    <row r="55" spans="1:18" ht="15.75" x14ac:dyDescent="0.25">
      <c r="A55" s="26" t="s">
        <v>297</v>
      </c>
      <c r="B55" s="27" t="s">
        <v>290</v>
      </c>
      <c r="C55" s="28"/>
      <c r="D55" s="28"/>
      <c r="E55" s="28"/>
      <c r="F55" s="28"/>
      <c r="G55" s="28"/>
      <c r="H55" s="28"/>
      <c r="I55" s="28"/>
      <c r="J55" s="28"/>
      <c r="K55" s="28"/>
      <c r="L55" s="28"/>
      <c r="M55" s="28"/>
      <c r="N55" s="28"/>
      <c r="O55" s="28"/>
      <c r="P55" s="28"/>
      <c r="Q55" s="28"/>
      <c r="R55" s="28"/>
    </row>
    <row r="56" spans="1:18" ht="31.5" x14ac:dyDescent="0.25">
      <c r="A56" s="28"/>
      <c r="B56" s="29" t="s">
        <v>288</v>
      </c>
      <c r="C56" s="28"/>
      <c r="D56" s="28"/>
      <c r="E56" s="28"/>
      <c r="F56" s="28"/>
      <c r="G56" s="28"/>
      <c r="H56" s="28"/>
      <c r="I56" s="28"/>
      <c r="J56" s="28"/>
      <c r="K56" s="28"/>
      <c r="L56" s="28"/>
      <c r="M56" s="28"/>
      <c r="N56" s="28"/>
      <c r="O56" s="28"/>
      <c r="P56" s="28"/>
      <c r="Q56" s="28"/>
      <c r="R56" s="28"/>
    </row>
    <row r="57" spans="1:18" ht="31.5" x14ac:dyDescent="0.25">
      <c r="A57" s="28"/>
      <c r="B57" s="29" t="s">
        <v>288</v>
      </c>
      <c r="C57" s="28"/>
      <c r="D57" s="28"/>
      <c r="E57" s="28"/>
      <c r="F57" s="28"/>
      <c r="G57" s="28"/>
      <c r="H57" s="28"/>
      <c r="I57" s="28"/>
      <c r="J57" s="28"/>
      <c r="K57" s="28"/>
      <c r="L57" s="28"/>
      <c r="M57" s="28"/>
      <c r="N57" s="28"/>
      <c r="O57" s="28"/>
      <c r="P57" s="28"/>
      <c r="Q57" s="28"/>
      <c r="R57" s="28"/>
    </row>
    <row r="58" spans="1:18" ht="15.75" x14ac:dyDescent="0.25">
      <c r="A58" s="14" t="s">
        <v>90</v>
      </c>
      <c r="B58" s="16" t="s">
        <v>90</v>
      </c>
      <c r="C58" s="14"/>
      <c r="D58" s="14"/>
      <c r="E58" s="14"/>
      <c r="F58" s="14"/>
      <c r="G58" s="14"/>
      <c r="H58" s="14"/>
      <c r="I58" s="14"/>
      <c r="J58" s="14"/>
      <c r="K58" s="14"/>
      <c r="L58" s="14"/>
      <c r="M58" s="14"/>
      <c r="N58" s="14"/>
      <c r="O58" s="14"/>
      <c r="P58" s="14"/>
      <c r="Q58" s="14"/>
      <c r="R58" s="14"/>
    </row>
    <row r="59" spans="1:18" ht="47.25" x14ac:dyDescent="0.25">
      <c r="A59" s="26" t="s">
        <v>45</v>
      </c>
      <c r="B59" s="27" t="s">
        <v>298</v>
      </c>
      <c r="C59" s="14"/>
      <c r="D59" s="14"/>
      <c r="E59" s="14"/>
      <c r="F59" s="14"/>
      <c r="G59" s="14"/>
      <c r="H59" s="14"/>
      <c r="I59" s="14"/>
      <c r="J59" s="14"/>
      <c r="K59" s="14"/>
      <c r="L59" s="14"/>
      <c r="M59" s="14"/>
      <c r="N59" s="14"/>
      <c r="O59" s="14"/>
      <c r="P59" s="14"/>
      <c r="Q59" s="14"/>
      <c r="R59" s="14"/>
    </row>
    <row r="60" spans="1:18" ht="15.75" x14ac:dyDescent="0.25">
      <c r="A60" s="28"/>
      <c r="B60" s="29" t="s">
        <v>299</v>
      </c>
      <c r="C60" s="14"/>
      <c r="D60" s="14"/>
      <c r="E60" s="14"/>
      <c r="F60" s="14"/>
      <c r="G60" s="14"/>
      <c r="H60" s="14"/>
      <c r="I60" s="14"/>
      <c r="J60" s="14"/>
      <c r="K60" s="14"/>
      <c r="L60" s="14"/>
      <c r="M60" s="14"/>
      <c r="N60" s="14"/>
      <c r="O60" s="14"/>
      <c r="P60" s="14"/>
      <c r="Q60" s="14"/>
      <c r="R60" s="14"/>
    </row>
    <row r="61" spans="1:18" ht="15.75" x14ac:dyDescent="0.25">
      <c r="A61" s="28"/>
      <c r="B61" s="29" t="s">
        <v>299</v>
      </c>
      <c r="C61" s="14"/>
      <c r="D61" s="14"/>
      <c r="E61" s="14"/>
      <c r="F61" s="14"/>
      <c r="G61" s="14"/>
      <c r="H61" s="14"/>
      <c r="I61" s="14"/>
      <c r="J61" s="14"/>
      <c r="K61" s="14"/>
      <c r="L61" s="14"/>
      <c r="M61" s="14"/>
      <c r="N61" s="14"/>
      <c r="O61" s="14"/>
      <c r="P61" s="14"/>
      <c r="Q61" s="14"/>
      <c r="R61" s="14"/>
    </row>
    <row r="62" spans="1:18" ht="15.75" x14ac:dyDescent="0.25">
      <c r="A62" s="30"/>
      <c r="B62" s="31" t="s">
        <v>90</v>
      </c>
      <c r="C62" s="14"/>
      <c r="D62" s="14"/>
      <c r="E62" s="14"/>
      <c r="F62" s="14"/>
      <c r="G62" s="14"/>
      <c r="H62" s="14"/>
      <c r="I62" s="14"/>
      <c r="J62" s="14"/>
      <c r="K62" s="14"/>
      <c r="L62" s="14"/>
      <c r="M62" s="14"/>
      <c r="N62" s="14"/>
      <c r="O62" s="14"/>
      <c r="P62" s="14"/>
      <c r="Q62" s="14"/>
      <c r="R62" s="14"/>
    </row>
    <row r="63" spans="1:18" ht="31.5" x14ac:dyDescent="0.25">
      <c r="A63" s="26" t="s">
        <v>48</v>
      </c>
      <c r="B63" s="27" t="s">
        <v>300</v>
      </c>
      <c r="C63" s="14"/>
      <c r="D63" s="14"/>
      <c r="E63" s="14"/>
      <c r="F63" s="14"/>
      <c r="G63" s="14"/>
      <c r="H63" s="14"/>
      <c r="I63" s="14"/>
      <c r="J63" s="14"/>
      <c r="K63" s="14"/>
      <c r="L63" s="14"/>
      <c r="M63" s="14"/>
      <c r="N63" s="14"/>
      <c r="O63" s="14"/>
      <c r="P63" s="14"/>
      <c r="Q63" s="14"/>
      <c r="R63" s="14"/>
    </row>
    <row r="64" spans="1:18" ht="15.75" x14ac:dyDescent="0.25">
      <c r="A64" s="28"/>
      <c r="B64" s="29" t="s">
        <v>299</v>
      </c>
      <c r="C64" s="14"/>
      <c r="D64" s="14"/>
      <c r="E64" s="14"/>
      <c r="F64" s="14"/>
      <c r="G64" s="14"/>
      <c r="H64" s="14"/>
      <c r="I64" s="14"/>
      <c r="J64" s="14"/>
      <c r="K64" s="14"/>
      <c r="L64" s="14"/>
      <c r="M64" s="14"/>
      <c r="N64" s="14"/>
      <c r="O64" s="14"/>
      <c r="P64" s="14"/>
      <c r="Q64" s="14"/>
      <c r="R64" s="14"/>
    </row>
    <row r="65" spans="1:18" ht="15.75" x14ac:dyDescent="0.25">
      <c r="A65" s="28"/>
      <c r="B65" s="29" t="s">
        <v>299</v>
      </c>
      <c r="C65" s="14"/>
      <c r="D65" s="14"/>
      <c r="E65" s="14"/>
      <c r="F65" s="14"/>
      <c r="G65" s="14"/>
      <c r="H65" s="14"/>
      <c r="I65" s="14"/>
      <c r="J65" s="14"/>
      <c r="K65" s="14"/>
      <c r="L65" s="14"/>
      <c r="M65" s="14"/>
      <c r="N65" s="14"/>
      <c r="O65" s="14"/>
      <c r="P65" s="14"/>
      <c r="Q65" s="14"/>
      <c r="R65" s="14"/>
    </row>
    <row r="66" spans="1:18" ht="15.75" x14ac:dyDescent="0.25">
      <c r="A66" s="28" t="s">
        <v>90</v>
      </c>
      <c r="B66" s="31" t="s">
        <v>90</v>
      </c>
      <c r="C66" s="14"/>
      <c r="D66" s="14"/>
      <c r="E66" s="14"/>
      <c r="F66" s="14"/>
      <c r="G66" s="14"/>
      <c r="H66" s="14"/>
      <c r="I66" s="14"/>
      <c r="J66" s="14"/>
      <c r="K66" s="14"/>
      <c r="L66" s="14"/>
      <c r="M66" s="14"/>
      <c r="N66" s="14"/>
      <c r="O66" s="14"/>
      <c r="P66" s="14"/>
      <c r="Q66" s="14"/>
      <c r="R66" s="14"/>
    </row>
    <row r="67" spans="1:18" ht="15.75" x14ac:dyDescent="0.25">
      <c r="A67" s="9"/>
    </row>
    <row r="68" spans="1:18" ht="15.75" x14ac:dyDescent="0.25">
      <c r="A68" s="102"/>
      <c r="N68" s="104" t="s">
        <v>301</v>
      </c>
      <c r="O68" s="104"/>
      <c r="P68" s="104"/>
      <c r="Q68" s="104"/>
    </row>
    <row r="69" spans="1:18" ht="15.75" x14ac:dyDescent="0.25">
      <c r="A69" s="102"/>
      <c r="N69" s="113" t="s">
        <v>73</v>
      </c>
      <c r="O69" s="113"/>
      <c r="P69" s="113"/>
      <c r="Q69" s="113"/>
    </row>
    <row r="70" spans="1:18" ht="15.75" x14ac:dyDescent="0.25">
      <c r="A70" s="102"/>
      <c r="N70" s="104" t="s">
        <v>38</v>
      </c>
      <c r="O70" s="104"/>
      <c r="P70" s="104"/>
      <c r="Q70" s="104"/>
    </row>
  </sheetData>
  <mergeCells count="27">
    <mergeCell ref="C7:C10"/>
    <mergeCell ref="D7:D10"/>
    <mergeCell ref="E7:E10"/>
    <mergeCell ref="F7:H8"/>
    <mergeCell ref="A4:R4"/>
    <mergeCell ref="A5:R5"/>
    <mergeCell ref="N9:N10"/>
    <mergeCell ref="O9:O10"/>
    <mergeCell ref="P9:P10"/>
    <mergeCell ref="Q9:Q10"/>
    <mergeCell ref="R9:R10"/>
    <mergeCell ref="A68:A70"/>
    <mergeCell ref="B7:B10"/>
    <mergeCell ref="N68:Q68"/>
    <mergeCell ref="N69:Q69"/>
    <mergeCell ref="N70:Q70"/>
    <mergeCell ref="I7:R7"/>
    <mergeCell ref="I8:L8"/>
    <mergeCell ref="M8:O8"/>
    <mergeCell ref="P8:R8"/>
    <mergeCell ref="F9:F10"/>
    <mergeCell ref="G9:H9"/>
    <mergeCell ref="I9:I10"/>
    <mergeCell ref="J9:K9"/>
    <mergeCell ref="L9:L10"/>
    <mergeCell ref="M9:M10"/>
    <mergeCell ref="A7:A1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35"/>
  <sheetViews>
    <sheetView topLeftCell="A19" workbookViewId="0">
      <selection activeCell="K24" sqref="K24"/>
    </sheetView>
  </sheetViews>
  <sheetFormatPr defaultRowHeight="15" x14ac:dyDescent="0.25"/>
  <cols>
    <col min="1" max="1" width="6.140625" customWidth="1"/>
    <col min="2" max="2" width="49.85546875" customWidth="1"/>
    <col min="4" max="4" width="10.140625" customWidth="1"/>
    <col min="7" max="7" width="10.28515625" customWidth="1"/>
  </cols>
  <sheetData>
    <row r="1" spans="1:7" ht="15.75" x14ac:dyDescent="0.25">
      <c r="A1" s="10" t="s">
        <v>303</v>
      </c>
      <c r="F1" s="10" t="s">
        <v>305</v>
      </c>
    </row>
    <row r="2" spans="1:7" ht="15.75" x14ac:dyDescent="0.25">
      <c r="A2" s="10" t="s">
        <v>304</v>
      </c>
      <c r="B2" s="10"/>
    </row>
    <row r="3" spans="1:7" ht="15.75" x14ac:dyDescent="0.25">
      <c r="A3" s="17"/>
    </row>
    <row r="4" spans="1:7" ht="15.75" x14ac:dyDescent="0.25">
      <c r="A4" s="113" t="s">
        <v>306</v>
      </c>
      <c r="B4" s="113"/>
      <c r="C4" s="113"/>
      <c r="D4" s="113"/>
      <c r="E4" s="113"/>
      <c r="F4" s="113"/>
      <c r="G4" s="113"/>
    </row>
    <row r="5" spans="1:7" ht="41.25" customHeight="1" x14ac:dyDescent="0.25">
      <c r="A5" s="104" t="s">
        <v>77</v>
      </c>
      <c r="B5" s="104"/>
      <c r="C5" s="104"/>
      <c r="D5" s="104"/>
      <c r="E5" s="104"/>
      <c r="F5" s="104"/>
      <c r="G5" s="104"/>
    </row>
    <row r="6" spans="1:7" ht="31.5" customHeight="1" x14ac:dyDescent="0.25">
      <c r="A6" s="99" t="s">
        <v>1</v>
      </c>
      <c r="B6" s="99" t="s">
        <v>2</v>
      </c>
      <c r="C6" s="99" t="s">
        <v>206</v>
      </c>
      <c r="D6" s="99" t="s">
        <v>51</v>
      </c>
      <c r="E6" s="99" t="s">
        <v>3</v>
      </c>
      <c r="F6" s="99"/>
      <c r="G6" s="99" t="s">
        <v>40</v>
      </c>
    </row>
    <row r="7" spans="1:7" ht="47.25" x14ac:dyDescent="0.25">
      <c r="A7" s="99"/>
      <c r="B7" s="99"/>
      <c r="C7" s="99"/>
      <c r="D7" s="99"/>
      <c r="E7" s="13" t="s">
        <v>5</v>
      </c>
      <c r="F7" s="13" t="s">
        <v>6</v>
      </c>
      <c r="G7" s="99"/>
    </row>
    <row r="8" spans="1:7" ht="15.75" x14ac:dyDescent="0.25">
      <c r="A8" s="13" t="s">
        <v>7</v>
      </c>
      <c r="B8" s="13" t="s">
        <v>8</v>
      </c>
      <c r="C8" s="14">
        <v>1</v>
      </c>
      <c r="D8" s="14">
        <v>2</v>
      </c>
      <c r="E8" s="14">
        <v>3</v>
      </c>
      <c r="F8" s="14">
        <v>4</v>
      </c>
      <c r="G8" s="14">
        <v>5</v>
      </c>
    </row>
    <row r="9" spans="1:7" ht="15.75" x14ac:dyDescent="0.25">
      <c r="A9" s="13" t="s">
        <v>10</v>
      </c>
      <c r="B9" s="15" t="s">
        <v>307</v>
      </c>
      <c r="C9" s="14"/>
      <c r="D9" s="14"/>
      <c r="E9" s="14"/>
      <c r="F9" s="14"/>
      <c r="G9" s="14"/>
    </row>
    <row r="10" spans="1:7" ht="15.75" x14ac:dyDescent="0.25">
      <c r="A10" s="14">
        <v>1</v>
      </c>
      <c r="B10" s="16" t="s">
        <v>308</v>
      </c>
      <c r="C10" s="14"/>
      <c r="D10" s="14"/>
      <c r="E10" s="14"/>
      <c r="F10" s="14"/>
      <c r="G10" s="14"/>
    </row>
    <row r="11" spans="1:7" ht="15.75" x14ac:dyDescent="0.25">
      <c r="A11" s="14">
        <v>2</v>
      </c>
      <c r="B11" s="16" t="s">
        <v>309</v>
      </c>
      <c r="C11" s="14"/>
      <c r="D11" s="14"/>
      <c r="E11" s="14"/>
      <c r="F11" s="14"/>
      <c r="G11" s="14"/>
    </row>
    <row r="12" spans="1:7" ht="31.5" x14ac:dyDescent="0.25">
      <c r="A12" s="14">
        <v>3</v>
      </c>
      <c r="B12" s="16" t="s">
        <v>310</v>
      </c>
      <c r="C12" s="14"/>
      <c r="D12" s="14"/>
      <c r="E12" s="14"/>
      <c r="F12" s="14"/>
      <c r="G12" s="14"/>
    </row>
    <row r="13" spans="1:7" ht="15.75" x14ac:dyDescent="0.25">
      <c r="A13" s="13" t="s">
        <v>36</v>
      </c>
      <c r="B13" s="15" t="s">
        <v>311</v>
      </c>
      <c r="C13" s="14"/>
      <c r="D13" s="14"/>
      <c r="E13" s="14"/>
      <c r="F13" s="14"/>
      <c r="G13" s="14"/>
    </row>
    <row r="14" spans="1:7" ht="31.5" x14ac:dyDescent="0.25">
      <c r="A14" s="13">
        <v>1</v>
      </c>
      <c r="B14" s="15" t="s">
        <v>312</v>
      </c>
      <c r="C14" s="14"/>
      <c r="D14" s="14"/>
      <c r="E14" s="14"/>
      <c r="F14" s="14"/>
      <c r="G14" s="14"/>
    </row>
    <row r="15" spans="1:7" ht="15.75" x14ac:dyDescent="0.25">
      <c r="A15" s="14" t="s">
        <v>12</v>
      </c>
      <c r="B15" s="16" t="s">
        <v>313</v>
      </c>
      <c r="C15" s="14"/>
      <c r="D15" s="14"/>
      <c r="E15" s="14"/>
      <c r="F15" s="14"/>
      <c r="G15" s="14"/>
    </row>
    <row r="16" spans="1:7" ht="15.75" x14ac:dyDescent="0.25">
      <c r="A16" s="14" t="s">
        <v>82</v>
      </c>
      <c r="B16" s="16" t="s">
        <v>314</v>
      </c>
      <c r="C16" s="14"/>
      <c r="D16" s="14"/>
      <c r="E16" s="14"/>
      <c r="F16" s="14"/>
      <c r="G16" s="14"/>
    </row>
    <row r="17" spans="1:7" ht="15.75" x14ac:dyDescent="0.25">
      <c r="A17" s="14" t="s">
        <v>83</v>
      </c>
      <c r="B17" s="16" t="s">
        <v>315</v>
      </c>
      <c r="C17" s="14"/>
      <c r="D17" s="14"/>
      <c r="E17" s="14"/>
      <c r="F17" s="14"/>
      <c r="G17" s="14"/>
    </row>
    <row r="18" spans="1:7" ht="15.75" x14ac:dyDescent="0.25">
      <c r="A18" s="14" t="s">
        <v>86</v>
      </c>
      <c r="B18" s="16" t="s">
        <v>271</v>
      </c>
      <c r="C18" s="14"/>
      <c r="D18" s="14"/>
      <c r="E18" s="14"/>
      <c r="F18" s="14"/>
      <c r="G18" s="14"/>
    </row>
    <row r="19" spans="1:7" ht="15.75" x14ac:dyDescent="0.25">
      <c r="A19" s="14" t="s">
        <v>134</v>
      </c>
      <c r="B19" s="16" t="s">
        <v>313</v>
      </c>
      <c r="C19" s="14"/>
      <c r="D19" s="14"/>
      <c r="E19" s="14"/>
      <c r="F19" s="14"/>
      <c r="G19" s="14"/>
    </row>
    <row r="20" spans="1:7" ht="15.75" x14ac:dyDescent="0.25">
      <c r="A20" s="14" t="s">
        <v>82</v>
      </c>
      <c r="B20" s="16" t="s">
        <v>314</v>
      </c>
      <c r="C20" s="14"/>
      <c r="D20" s="14"/>
      <c r="E20" s="14"/>
      <c r="F20" s="14"/>
      <c r="G20" s="14"/>
    </row>
    <row r="21" spans="1:7" ht="15.75" x14ac:dyDescent="0.25">
      <c r="A21" s="14" t="s">
        <v>83</v>
      </c>
      <c r="B21" s="16" t="s">
        <v>315</v>
      </c>
      <c r="C21" s="14"/>
      <c r="D21" s="14"/>
      <c r="E21" s="14"/>
      <c r="F21" s="14"/>
      <c r="G21" s="14"/>
    </row>
    <row r="22" spans="1:7" ht="15.75" x14ac:dyDescent="0.25">
      <c r="A22" s="14" t="s">
        <v>86</v>
      </c>
      <c r="B22" s="16" t="s">
        <v>271</v>
      </c>
      <c r="C22" s="14"/>
      <c r="D22" s="14"/>
      <c r="E22" s="14"/>
      <c r="F22" s="14"/>
      <c r="G22" s="14"/>
    </row>
    <row r="23" spans="1:7" ht="15.75" x14ac:dyDescent="0.25">
      <c r="A23" s="14" t="s">
        <v>136</v>
      </c>
      <c r="B23" s="16" t="s">
        <v>126</v>
      </c>
      <c r="C23" s="14"/>
      <c r="D23" s="14"/>
      <c r="E23" s="14"/>
      <c r="F23" s="14"/>
      <c r="G23" s="14"/>
    </row>
    <row r="24" spans="1:7" ht="15.75" x14ac:dyDescent="0.25">
      <c r="A24" s="13">
        <v>2</v>
      </c>
      <c r="B24" s="15" t="s">
        <v>316</v>
      </c>
      <c r="C24" s="14"/>
      <c r="D24" s="14"/>
      <c r="E24" s="14"/>
      <c r="F24" s="14"/>
      <c r="G24" s="14"/>
    </row>
    <row r="25" spans="1:7" ht="15.75" x14ac:dyDescent="0.25">
      <c r="A25" s="14"/>
      <c r="B25" s="16" t="s">
        <v>92</v>
      </c>
      <c r="C25" s="14"/>
      <c r="D25" s="14"/>
      <c r="E25" s="14"/>
      <c r="F25" s="14"/>
      <c r="G25" s="14"/>
    </row>
    <row r="26" spans="1:7" ht="15.75" x14ac:dyDescent="0.25">
      <c r="A26" s="14"/>
      <c r="B26" s="16" t="s">
        <v>92</v>
      </c>
      <c r="C26" s="14"/>
      <c r="D26" s="14"/>
      <c r="E26" s="14"/>
      <c r="F26" s="14"/>
      <c r="G26" s="14"/>
    </row>
    <row r="27" spans="1:7" ht="15.75" x14ac:dyDescent="0.25">
      <c r="A27" s="13" t="s">
        <v>44</v>
      </c>
      <c r="B27" s="15" t="s">
        <v>317</v>
      </c>
      <c r="C27" s="14"/>
      <c r="D27" s="14"/>
      <c r="E27" s="14"/>
      <c r="F27" s="14"/>
      <c r="G27" s="14"/>
    </row>
    <row r="28" spans="1:7" ht="15.75" x14ac:dyDescent="0.25">
      <c r="A28" s="14"/>
      <c r="B28" s="22" t="s">
        <v>318</v>
      </c>
      <c r="C28" s="14"/>
      <c r="D28" s="14"/>
      <c r="E28" s="14"/>
      <c r="F28" s="14"/>
      <c r="G28" s="14"/>
    </row>
    <row r="29" spans="1:7" ht="15.75" x14ac:dyDescent="0.25">
      <c r="A29" s="14"/>
      <c r="B29" s="16" t="s">
        <v>319</v>
      </c>
      <c r="C29" s="14"/>
      <c r="D29" s="14"/>
      <c r="E29" s="14"/>
      <c r="F29" s="14"/>
      <c r="G29" s="14"/>
    </row>
    <row r="30" spans="1:7" ht="15.75" x14ac:dyDescent="0.25">
      <c r="A30" s="14"/>
      <c r="B30" s="16" t="s">
        <v>126</v>
      </c>
      <c r="C30" s="14"/>
      <c r="D30" s="14"/>
      <c r="E30" s="14"/>
      <c r="F30" s="14"/>
      <c r="G30" s="14"/>
    </row>
    <row r="31" spans="1:7" ht="15.75" x14ac:dyDescent="0.25">
      <c r="A31" s="9" t="s">
        <v>320</v>
      </c>
    </row>
    <row r="32" spans="1:7" ht="15.75" x14ac:dyDescent="0.25">
      <c r="A32" s="9"/>
    </row>
    <row r="33" spans="1:7" ht="15.75" x14ac:dyDescent="0.25">
      <c r="A33" s="102"/>
      <c r="D33" s="104" t="s">
        <v>114</v>
      </c>
      <c r="E33" s="104"/>
      <c r="F33" s="104"/>
      <c r="G33" s="104"/>
    </row>
    <row r="34" spans="1:7" ht="15.75" x14ac:dyDescent="0.25">
      <c r="A34" s="102"/>
      <c r="D34" s="113" t="s">
        <v>73</v>
      </c>
      <c r="E34" s="113"/>
      <c r="F34" s="113"/>
      <c r="G34" s="113"/>
    </row>
    <row r="35" spans="1:7" ht="15.75" x14ac:dyDescent="0.25">
      <c r="A35" s="102"/>
      <c r="D35" s="104" t="s">
        <v>38</v>
      </c>
      <c r="E35" s="104"/>
      <c r="F35" s="104"/>
      <c r="G35" s="104"/>
    </row>
  </sheetData>
  <mergeCells count="12">
    <mergeCell ref="G6:G7"/>
    <mergeCell ref="A33:A35"/>
    <mergeCell ref="A4:G4"/>
    <mergeCell ref="A5:G5"/>
    <mergeCell ref="D33:G33"/>
    <mergeCell ref="D34:G34"/>
    <mergeCell ref="D35:G35"/>
    <mergeCell ref="A6:A7"/>
    <mergeCell ref="B6:B7"/>
    <mergeCell ref="C6:C7"/>
    <mergeCell ref="D6:D7"/>
    <mergeCell ref="E6:F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32"/>
  <sheetViews>
    <sheetView workbookViewId="0">
      <selection activeCell="J19" sqref="J19"/>
    </sheetView>
  </sheetViews>
  <sheetFormatPr defaultRowHeight="15" x14ac:dyDescent="0.25"/>
  <cols>
    <col min="1" max="1" width="5.7109375" customWidth="1"/>
    <col min="2" max="2" width="50.28515625" customWidth="1"/>
  </cols>
  <sheetData>
    <row r="1" spans="1:7" ht="15.75" x14ac:dyDescent="0.25">
      <c r="A1" s="10" t="s">
        <v>303</v>
      </c>
      <c r="F1" s="10" t="s">
        <v>321</v>
      </c>
    </row>
    <row r="2" spans="1:7" ht="15.75" x14ac:dyDescent="0.25">
      <c r="A2" s="10" t="s">
        <v>304</v>
      </c>
      <c r="B2" s="10"/>
    </row>
    <row r="3" spans="1:7" ht="15.75" x14ac:dyDescent="0.25">
      <c r="A3" s="9"/>
    </row>
    <row r="4" spans="1:7" ht="15.75" x14ac:dyDescent="0.25">
      <c r="A4" s="103" t="s">
        <v>322</v>
      </c>
      <c r="B4" s="103"/>
      <c r="C4" s="103"/>
      <c r="D4" s="103"/>
      <c r="E4" s="103"/>
      <c r="F4" s="103"/>
      <c r="G4" s="103"/>
    </row>
    <row r="5" spans="1:7" ht="38.25" customHeight="1" x14ac:dyDescent="0.25">
      <c r="A5" s="104" t="s">
        <v>77</v>
      </c>
      <c r="B5" s="104"/>
      <c r="C5" s="104"/>
      <c r="D5" s="104"/>
      <c r="E5" s="104"/>
      <c r="F5" s="104"/>
      <c r="G5" s="104"/>
    </row>
    <row r="6" spans="1:7" ht="31.5" customHeight="1" x14ac:dyDescent="0.25">
      <c r="A6" s="99" t="s">
        <v>1</v>
      </c>
      <c r="B6" s="99" t="s">
        <v>2</v>
      </c>
      <c r="C6" s="99" t="s">
        <v>206</v>
      </c>
      <c r="D6" s="99" t="s">
        <v>51</v>
      </c>
      <c r="E6" s="99" t="s">
        <v>3</v>
      </c>
      <c r="F6" s="99"/>
      <c r="G6" s="99" t="s">
        <v>40</v>
      </c>
    </row>
    <row r="7" spans="1:7" ht="47.25" x14ac:dyDescent="0.25">
      <c r="A7" s="99"/>
      <c r="B7" s="99"/>
      <c r="C7" s="99"/>
      <c r="D7" s="99"/>
      <c r="E7" s="13" t="s">
        <v>5</v>
      </c>
      <c r="F7" s="13" t="s">
        <v>6</v>
      </c>
      <c r="G7" s="99"/>
    </row>
    <row r="8" spans="1:7" ht="15.75" x14ac:dyDescent="0.25">
      <c r="A8" s="13" t="s">
        <v>7</v>
      </c>
      <c r="B8" s="13" t="s">
        <v>8</v>
      </c>
      <c r="C8" s="14">
        <v>1</v>
      </c>
      <c r="D8" s="14">
        <v>2</v>
      </c>
      <c r="E8" s="14">
        <v>3</v>
      </c>
      <c r="F8" s="14">
        <v>4</v>
      </c>
      <c r="G8" s="14">
        <v>5</v>
      </c>
    </row>
    <row r="9" spans="1:7" ht="15.75" x14ac:dyDescent="0.25">
      <c r="A9" s="13" t="s">
        <v>7</v>
      </c>
      <c r="B9" s="15" t="s">
        <v>323</v>
      </c>
      <c r="C9" s="14"/>
      <c r="D9" s="14"/>
      <c r="E9" s="14"/>
      <c r="F9" s="14"/>
      <c r="G9" s="14"/>
    </row>
    <row r="10" spans="1:7" ht="15.75" x14ac:dyDescent="0.25">
      <c r="A10" s="13" t="s">
        <v>10</v>
      </c>
      <c r="B10" s="15" t="s">
        <v>324</v>
      </c>
      <c r="C10" s="14"/>
      <c r="D10" s="14"/>
      <c r="E10" s="14"/>
      <c r="F10" s="14"/>
      <c r="G10" s="14"/>
    </row>
    <row r="11" spans="1:7" ht="15.75" x14ac:dyDescent="0.25">
      <c r="A11" s="14">
        <v>1</v>
      </c>
      <c r="B11" s="16" t="s">
        <v>325</v>
      </c>
      <c r="C11" s="14"/>
      <c r="D11" s="14"/>
      <c r="E11" s="14"/>
      <c r="F11" s="14"/>
      <c r="G11" s="14"/>
    </row>
    <row r="12" spans="1:7" ht="15.75" x14ac:dyDescent="0.25">
      <c r="A12" s="14">
        <v>2</v>
      </c>
      <c r="B12" s="16" t="s">
        <v>326</v>
      </c>
      <c r="C12" s="14"/>
      <c r="D12" s="14"/>
      <c r="E12" s="14"/>
      <c r="F12" s="14"/>
      <c r="G12" s="14"/>
    </row>
    <row r="13" spans="1:7" ht="15.75" x14ac:dyDescent="0.25">
      <c r="A13" s="14">
        <v>3</v>
      </c>
      <c r="B13" s="16" t="s">
        <v>327</v>
      </c>
      <c r="C13" s="14"/>
      <c r="D13" s="14"/>
      <c r="E13" s="14"/>
      <c r="F13" s="14"/>
      <c r="G13" s="14"/>
    </row>
    <row r="14" spans="1:7" ht="31.5" x14ac:dyDescent="0.25">
      <c r="A14" s="14">
        <v>4</v>
      </c>
      <c r="B14" s="16" t="s">
        <v>328</v>
      </c>
      <c r="C14" s="14"/>
      <c r="D14" s="14"/>
      <c r="E14" s="14"/>
      <c r="F14" s="14"/>
      <c r="G14" s="14"/>
    </row>
    <row r="15" spans="1:7" ht="31.5" x14ac:dyDescent="0.25">
      <c r="A15" s="13" t="s">
        <v>36</v>
      </c>
      <c r="B15" s="15" t="s">
        <v>329</v>
      </c>
      <c r="C15" s="14"/>
      <c r="D15" s="14"/>
      <c r="E15" s="14"/>
      <c r="F15" s="14"/>
      <c r="G15" s="14"/>
    </row>
    <row r="16" spans="1:7" ht="15.75" x14ac:dyDescent="0.25">
      <c r="A16" s="14">
        <v>1</v>
      </c>
      <c r="B16" s="16" t="s">
        <v>330</v>
      </c>
      <c r="C16" s="14"/>
      <c r="D16" s="14"/>
      <c r="E16" s="14"/>
      <c r="F16" s="14"/>
      <c r="G16" s="14"/>
    </row>
    <row r="17" spans="1:7" ht="15.75" x14ac:dyDescent="0.25">
      <c r="A17" s="14">
        <v>2</v>
      </c>
      <c r="B17" s="16" t="s">
        <v>331</v>
      </c>
      <c r="C17" s="14"/>
      <c r="D17" s="14"/>
      <c r="E17" s="14"/>
      <c r="F17" s="14"/>
      <c r="G17" s="14"/>
    </row>
    <row r="18" spans="1:7" ht="15.75" x14ac:dyDescent="0.25">
      <c r="A18" s="14">
        <v>3</v>
      </c>
      <c r="B18" s="16" t="s">
        <v>332</v>
      </c>
      <c r="C18" s="14"/>
      <c r="D18" s="14"/>
      <c r="E18" s="14"/>
      <c r="F18" s="14"/>
      <c r="G18" s="14"/>
    </row>
    <row r="19" spans="1:7" ht="15.75" x14ac:dyDescent="0.25">
      <c r="A19" s="13" t="s">
        <v>8</v>
      </c>
      <c r="B19" s="15" t="s">
        <v>333</v>
      </c>
      <c r="C19" s="14"/>
      <c r="D19" s="14"/>
      <c r="E19" s="14"/>
      <c r="F19" s="14"/>
      <c r="G19" s="14"/>
    </row>
    <row r="20" spans="1:7" ht="15.75" x14ac:dyDescent="0.25">
      <c r="A20" s="13" t="s">
        <v>10</v>
      </c>
      <c r="B20" s="15" t="s">
        <v>253</v>
      </c>
      <c r="C20" s="14"/>
      <c r="D20" s="14"/>
      <c r="E20" s="14"/>
      <c r="F20" s="14"/>
      <c r="G20" s="14"/>
    </row>
    <row r="21" spans="1:7" ht="15.75" x14ac:dyDescent="0.25">
      <c r="A21" s="14">
        <v>1</v>
      </c>
      <c r="B21" s="16" t="s">
        <v>334</v>
      </c>
      <c r="C21" s="14"/>
      <c r="D21" s="14"/>
      <c r="E21" s="14"/>
      <c r="F21" s="14"/>
      <c r="G21" s="14"/>
    </row>
    <row r="22" spans="1:7" ht="15.75" x14ac:dyDescent="0.25">
      <c r="A22" s="14">
        <v>2</v>
      </c>
      <c r="B22" s="16" t="s">
        <v>335</v>
      </c>
      <c r="C22" s="14"/>
      <c r="D22" s="14"/>
      <c r="E22" s="14"/>
      <c r="F22" s="14"/>
      <c r="G22" s="14"/>
    </row>
    <row r="23" spans="1:7" ht="15.75" x14ac:dyDescent="0.25">
      <c r="A23" s="14">
        <v>3</v>
      </c>
      <c r="B23" s="16" t="s">
        <v>336</v>
      </c>
      <c r="C23" s="14"/>
      <c r="D23" s="14"/>
      <c r="E23" s="14"/>
      <c r="F23" s="14"/>
      <c r="G23" s="14"/>
    </row>
    <row r="24" spans="1:7" ht="15.75" x14ac:dyDescent="0.25">
      <c r="A24" s="14"/>
      <c r="B24" s="16" t="s">
        <v>319</v>
      </c>
      <c r="C24" s="14"/>
      <c r="D24" s="14"/>
      <c r="E24" s="14"/>
      <c r="F24" s="14"/>
      <c r="G24" s="14"/>
    </row>
    <row r="25" spans="1:7" ht="15.75" x14ac:dyDescent="0.25">
      <c r="A25" s="13" t="s">
        <v>36</v>
      </c>
      <c r="B25" s="15" t="s">
        <v>337</v>
      </c>
      <c r="C25" s="14"/>
      <c r="D25" s="14"/>
      <c r="E25" s="14"/>
      <c r="F25" s="14"/>
      <c r="G25" s="14"/>
    </row>
    <row r="26" spans="1:7" ht="15.75" x14ac:dyDescent="0.25">
      <c r="A26" s="14"/>
      <c r="B26" s="22" t="s">
        <v>338</v>
      </c>
      <c r="C26" s="14"/>
      <c r="D26" s="14"/>
      <c r="E26" s="14"/>
      <c r="F26" s="14"/>
      <c r="G26" s="14"/>
    </row>
    <row r="27" spans="1:7" ht="15.75" x14ac:dyDescent="0.25">
      <c r="A27" s="14"/>
      <c r="B27" s="16" t="s">
        <v>339</v>
      </c>
      <c r="C27" s="14"/>
      <c r="D27" s="14"/>
      <c r="E27" s="14"/>
      <c r="F27" s="14"/>
      <c r="G27" s="14"/>
    </row>
    <row r="28" spans="1:7" ht="15.75" x14ac:dyDescent="0.25">
      <c r="A28" s="9" t="s">
        <v>320</v>
      </c>
    </row>
    <row r="29" spans="1:7" ht="15.75" x14ac:dyDescent="0.25">
      <c r="A29" s="9"/>
    </row>
    <row r="30" spans="1:7" ht="15.75" x14ac:dyDescent="0.25">
      <c r="A30" s="4"/>
      <c r="D30" s="104" t="s">
        <v>340</v>
      </c>
      <c r="E30" s="104"/>
      <c r="F30" s="104"/>
      <c r="G30" s="104"/>
    </row>
    <row r="31" spans="1:7" ht="15.75" x14ac:dyDescent="0.25">
      <c r="A31" s="4"/>
      <c r="D31" s="113" t="s">
        <v>73</v>
      </c>
      <c r="E31" s="113"/>
      <c r="F31" s="113"/>
      <c r="G31" s="113"/>
    </row>
    <row r="32" spans="1:7" ht="15.75" x14ac:dyDescent="0.25">
      <c r="A32" s="4"/>
      <c r="D32" s="104" t="s">
        <v>38</v>
      </c>
      <c r="E32" s="104"/>
      <c r="F32" s="104"/>
      <c r="G32" s="104"/>
    </row>
  </sheetData>
  <mergeCells count="11">
    <mergeCell ref="A4:G4"/>
    <mergeCell ref="A5:G5"/>
    <mergeCell ref="D30:G30"/>
    <mergeCell ref="D31:G31"/>
    <mergeCell ref="D32:G32"/>
    <mergeCell ref="A6:A7"/>
    <mergeCell ref="B6:B7"/>
    <mergeCell ref="C6:C7"/>
    <mergeCell ref="D6:D7"/>
    <mergeCell ref="E6:F6"/>
    <mergeCell ref="G6:G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63"/>
  <sheetViews>
    <sheetView workbookViewId="0">
      <selection activeCell="J19" sqref="J19"/>
    </sheetView>
  </sheetViews>
  <sheetFormatPr defaultRowHeight="15" x14ac:dyDescent="0.25"/>
  <cols>
    <col min="1" max="1" width="5.42578125" customWidth="1"/>
    <col min="2" max="2" width="46.7109375" customWidth="1"/>
  </cols>
  <sheetData>
    <row r="1" spans="1:7" ht="15.75" x14ac:dyDescent="0.25">
      <c r="A1" s="10" t="s">
        <v>341</v>
      </c>
      <c r="F1" s="10" t="s">
        <v>343</v>
      </c>
    </row>
    <row r="2" spans="1:7" ht="15.75" x14ac:dyDescent="0.25">
      <c r="A2" s="10" t="s">
        <v>342</v>
      </c>
      <c r="B2" s="10"/>
    </row>
    <row r="3" spans="1:7" ht="15.75" x14ac:dyDescent="0.25">
      <c r="A3" s="9"/>
    </row>
    <row r="4" spans="1:7" ht="15.75" x14ac:dyDescent="0.25">
      <c r="A4" s="103" t="s">
        <v>344</v>
      </c>
      <c r="B4" s="103"/>
      <c r="C4" s="103"/>
      <c r="D4" s="103"/>
      <c r="E4" s="103"/>
      <c r="F4" s="103"/>
      <c r="G4" s="103"/>
    </row>
    <row r="5" spans="1:7" ht="38.25" customHeight="1" x14ac:dyDescent="0.25">
      <c r="A5" s="104" t="s">
        <v>77</v>
      </c>
      <c r="B5" s="104"/>
      <c r="C5" s="104"/>
      <c r="D5" s="104"/>
      <c r="E5" s="104"/>
      <c r="F5" s="104"/>
      <c r="G5" s="104"/>
    </row>
    <row r="6" spans="1:7" ht="31.5" customHeight="1" x14ac:dyDescent="0.25">
      <c r="A6" s="99" t="s">
        <v>1</v>
      </c>
      <c r="B6" s="99" t="s">
        <v>2</v>
      </c>
      <c r="C6" s="99" t="s">
        <v>206</v>
      </c>
      <c r="D6" s="99" t="s">
        <v>51</v>
      </c>
      <c r="E6" s="99" t="s">
        <v>3</v>
      </c>
      <c r="F6" s="99"/>
      <c r="G6" s="99" t="s">
        <v>40</v>
      </c>
    </row>
    <row r="7" spans="1:7" ht="47.25" x14ac:dyDescent="0.25">
      <c r="A7" s="99"/>
      <c r="B7" s="99"/>
      <c r="C7" s="99"/>
      <c r="D7" s="99"/>
      <c r="E7" s="13" t="s">
        <v>5</v>
      </c>
      <c r="F7" s="13" t="s">
        <v>6</v>
      </c>
      <c r="G7" s="99"/>
    </row>
    <row r="8" spans="1:7" ht="15.75" x14ac:dyDescent="0.25">
      <c r="A8" s="14" t="s">
        <v>7</v>
      </c>
      <c r="B8" s="14" t="s">
        <v>8</v>
      </c>
      <c r="C8" s="14">
        <v>1</v>
      </c>
      <c r="D8" s="14">
        <v>2</v>
      </c>
      <c r="E8" s="14">
        <v>3</v>
      </c>
      <c r="F8" s="14">
        <v>4</v>
      </c>
      <c r="G8" s="14">
        <v>5</v>
      </c>
    </row>
    <row r="9" spans="1:7" ht="15.75" x14ac:dyDescent="0.25">
      <c r="A9" s="13" t="s">
        <v>10</v>
      </c>
      <c r="B9" s="15" t="s">
        <v>307</v>
      </c>
      <c r="C9" s="14"/>
      <c r="D9" s="14"/>
      <c r="E9" s="14"/>
      <c r="F9" s="14"/>
      <c r="G9" s="14"/>
    </row>
    <row r="10" spans="1:7" ht="15.75" x14ac:dyDescent="0.25">
      <c r="A10" s="14">
        <v>1</v>
      </c>
      <c r="B10" s="16" t="s">
        <v>308</v>
      </c>
      <c r="C10" s="14"/>
      <c r="D10" s="14"/>
      <c r="E10" s="14"/>
      <c r="F10" s="14"/>
      <c r="G10" s="14"/>
    </row>
    <row r="11" spans="1:7" ht="15.75" x14ac:dyDescent="0.25">
      <c r="A11" s="14">
        <v>2</v>
      </c>
      <c r="B11" s="16" t="s">
        <v>309</v>
      </c>
      <c r="C11" s="14"/>
      <c r="D11" s="14"/>
      <c r="E11" s="14"/>
      <c r="F11" s="14"/>
      <c r="G11" s="14"/>
    </row>
    <row r="12" spans="1:7" ht="31.5" x14ac:dyDescent="0.25">
      <c r="A12" s="14">
        <v>3</v>
      </c>
      <c r="B12" s="16" t="s">
        <v>310</v>
      </c>
      <c r="C12" s="14"/>
      <c r="D12" s="14"/>
      <c r="E12" s="14"/>
      <c r="F12" s="14"/>
      <c r="G12" s="14"/>
    </row>
    <row r="13" spans="1:7" ht="15.75" x14ac:dyDescent="0.25">
      <c r="A13" s="13" t="s">
        <v>36</v>
      </c>
      <c r="B13" s="15" t="s">
        <v>345</v>
      </c>
      <c r="C13" s="14"/>
      <c r="D13" s="14"/>
      <c r="E13" s="14"/>
      <c r="F13" s="14"/>
      <c r="G13" s="14"/>
    </row>
    <row r="14" spans="1:7" ht="15.75" x14ac:dyDescent="0.25">
      <c r="A14" s="14">
        <v>1</v>
      </c>
      <c r="B14" s="16" t="s">
        <v>346</v>
      </c>
      <c r="C14" s="14"/>
      <c r="D14" s="14"/>
      <c r="E14" s="14"/>
      <c r="F14" s="14"/>
      <c r="G14" s="14"/>
    </row>
    <row r="15" spans="1:7" ht="15.75" x14ac:dyDescent="0.25">
      <c r="A15" s="14" t="s">
        <v>12</v>
      </c>
      <c r="B15" s="16" t="s">
        <v>347</v>
      </c>
      <c r="C15" s="14"/>
      <c r="D15" s="14"/>
      <c r="E15" s="14"/>
      <c r="F15" s="14"/>
      <c r="G15" s="14"/>
    </row>
    <row r="16" spans="1:7" ht="15.75" x14ac:dyDescent="0.25">
      <c r="A16" s="14" t="s">
        <v>82</v>
      </c>
      <c r="B16" s="16" t="s">
        <v>348</v>
      </c>
      <c r="C16" s="14"/>
      <c r="D16" s="14"/>
      <c r="E16" s="14"/>
      <c r="F16" s="14"/>
      <c r="G16" s="14"/>
    </row>
    <row r="17" spans="1:7" ht="15.75" x14ac:dyDescent="0.25">
      <c r="A17" s="14"/>
      <c r="B17" s="16" t="s">
        <v>349</v>
      </c>
      <c r="C17" s="14"/>
      <c r="D17" s="14"/>
      <c r="E17" s="14"/>
      <c r="F17" s="14"/>
      <c r="G17" s="14"/>
    </row>
    <row r="18" spans="1:7" ht="15.75" x14ac:dyDescent="0.25">
      <c r="A18" s="14"/>
      <c r="B18" s="16" t="s">
        <v>350</v>
      </c>
      <c r="C18" s="14"/>
      <c r="D18" s="14"/>
      <c r="E18" s="14"/>
      <c r="F18" s="14"/>
      <c r="G18" s="14"/>
    </row>
    <row r="19" spans="1:7" ht="15.75" x14ac:dyDescent="0.25">
      <c r="A19" s="14"/>
      <c r="B19" s="16" t="s">
        <v>351</v>
      </c>
      <c r="C19" s="14"/>
      <c r="D19" s="14"/>
      <c r="E19" s="14"/>
      <c r="F19" s="14"/>
      <c r="G19" s="14"/>
    </row>
    <row r="20" spans="1:7" ht="15.75" x14ac:dyDescent="0.25">
      <c r="A20" s="14" t="s">
        <v>83</v>
      </c>
      <c r="B20" s="16" t="s">
        <v>352</v>
      </c>
      <c r="C20" s="14"/>
      <c r="D20" s="14"/>
      <c r="E20" s="14"/>
      <c r="F20" s="14"/>
      <c r="G20" s="14"/>
    </row>
    <row r="21" spans="1:7" ht="15.75" x14ac:dyDescent="0.25">
      <c r="A21" s="14"/>
      <c r="B21" s="16" t="s">
        <v>349</v>
      </c>
      <c r="C21" s="14"/>
      <c r="D21" s="14"/>
      <c r="E21" s="14"/>
      <c r="F21" s="14"/>
      <c r="G21" s="14"/>
    </row>
    <row r="22" spans="1:7" ht="15.75" x14ac:dyDescent="0.25">
      <c r="A22" s="14"/>
      <c r="B22" s="16" t="s">
        <v>350</v>
      </c>
      <c r="C22" s="14"/>
      <c r="D22" s="14"/>
      <c r="E22" s="14"/>
      <c r="F22" s="14"/>
      <c r="G22" s="14"/>
    </row>
    <row r="23" spans="1:7" ht="15.75" x14ac:dyDescent="0.25">
      <c r="A23" s="14"/>
      <c r="B23" s="16" t="s">
        <v>351</v>
      </c>
      <c r="C23" s="14"/>
      <c r="D23" s="14"/>
      <c r="E23" s="14"/>
      <c r="F23" s="14"/>
      <c r="G23" s="14"/>
    </row>
    <row r="24" spans="1:7" ht="15.75" x14ac:dyDescent="0.25">
      <c r="A24" s="14" t="s">
        <v>134</v>
      </c>
      <c r="B24" s="16" t="s">
        <v>353</v>
      </c>
      <c r="C24" s="14"/>
      <c r="D24" s="14"/>
      <c r="E24" s="14"/>
      <c r="F24" s="14"/>
      <c r="G24" s="14"/>
    </row>
    <row r="25" spans="1:7" ht="15.75" x14ac:dyDescent="0.25">
      <c r="A25" s="14" t="s">
        <v>82</v>
      </c>
      <c r="B25" s="16" t="s">
        <v>348</v>
      </c>
      <c r="C25" s="14"/>
      <c r="D25" s="14"/>
      <c r="E25" s="14"/>
      <c r="F25" s="14"/>
      <c r="G25" s="14"/>
    </row>
    <row r="26" spans="1:7" ht="15.75" x14ac:dyDescent="0.25">
      <c r="A26" s="14"/>
      <c r="B26" s="16" t="s">
        <v>349</v>
      </c>
      <c r="C26" s="14"/>
      <c r="D26" s="14"/>
      <c r="E26" s="14"/>
      <c r="F26" s="14"/>
      <c r="G26" s="14"/>
    </row>
    <row r="27" spans="1:7" ht="15.75" x14ac:dyDescent="0.25">
      <c r="A27" s="14"/>
      <c r="B27" s="16" t="s">
        <v>350</v>
      </c>
      <c r="C27" s="14"/>
      <c r="D27" s="14"/>
      <c r="E27" s="14"/>
      <c r="F27" s="14"/>
      <c r="G27" s="14"/>
    </row>
    <row r="28" spans="1:7" ht="15.75" x14ac:dyDescent="0.25">
      <c r="A28" s="14"/>
      <c r="B28" s="16" t="s">
        <v>351</v>
      </c>
      <c r="C28" s="14"/>
      <c r="D28" s="14"/>
      <c r="E28" s="14"/>
      <c r="F28" s="14"/>
      <c r="G28" s="14"/>
    </row>
    <row r="29" spans="1:7" ht="15.75" x14ac:dyDescent="0.25">
      <c r="A29" s="14" t="s">
        <v>83</v>
      </c>
      <c r="B29" s="16" t="s">
        <v>352</v>
      </c>
      <c r="C29" s="14"/>
      <c r="D29" s="14"/>
      <c r="E29" s="14"/>
      <c r="F29" s="14"/>
      <c r="G29" s="14"/>
    </row>
    <row r="30" spans="1:7" ht="15.75" x14ac:dyDescent="0.25">
      <c r="A30" s="14"/>
      <c r="B30" s="16" t="s">
        <v>349</v>
      </c>
      <c r="C30" s="14"/>
      <c r="D30" s="14"/>
      <c r="E30" s="14"/>
      <c r="F30" s="14"/>
      <c r="G30" s="14"/>
    </row>
    <row r="31" spans="1:7" ht="15.75" x14ac:dyDescent="0.25">
      <c r="A31" s="14"/>
      <c r="B31" s="16" t="s">
        <v>350</v>
      </c>
      <c r="C31" s="14"/>
      <c r="D31" s="14"/>
      <c r="E31" s="14"/>
      <c r="F31" s="14"/>
      <c r="G31" s="14"/>
    </row>
    <row r="32" spans="1:7" ht="15.75" x14ac:dyDescent="0.25">
      <c r="A32" s="14"/>
      <c r="B32" s="16" t="s">
        <v>351</v>
      </c>
      <c r="C32" s="14"/>
      <c r="D32" s="14"/>
      <c r="E32" s="14"/>
      <c r="F32" s="14"/>
      <c r="G32" s="14"/>
    </row>
    <row r="33" spans="1:7" ht="15.75" x14ac:dyDescent="0.25">
      <c r="A33" s="14" t="s">
        <v>136</v>
      </c>
      <c r="B33" s="16" t="s">
        <v>354</v>
      </c>
      <c r="C33" s="14"/>
      <c r="D33" s="14"/>
      <c r="E33" s="14"/>
      <c r="F33" s="14"/>
      <c r="G33" s="14"/>
    </row>
    <row r="34" spans="1:7" ht="15.75" x14ac:dyDescent="0.25">
      <c r="A34" s="14"/>
      <c r="B34" s="16" t="s">
        <v>355</v>
      </c>
      <c r="C34" s="14"/>
      <c r="D34" s="14"/>
      <c r="E34" s="14"/>
      <c r="F34" s="14"/>
      <c r="G34" s="14"/>
    </row>
    <row r="35" spans="1:7" ht="15.75" x14ac:dyDescent="0.25">
      <c r="A35" s="14"/>
      <c r="B35" s="16" t="s">
        <v>356</v>
      </c>
      <c r="C35" s="14"/>
      <c r="D35" s="14"/>
      <c r="E35" s="14"/>
      <c r="F35" s="14"/>
      <c r="G35" s="14"/>
    </row>
    <row r="36" spans="1:7" ht="15.75" x14ac:dyDescent="0.25">
      <c r="A36" s="14"/>
      <c r="B36" s="16" t="s">
        <v>357</v>
      </c>
      <c r="C36" s="14"/>
      <c r="D36" s="14"/>
      <c r="E36" s="14"/>
      <c r="F36" s="14"/>
      <c r="G36" s="14"/>
    </row>
    <row r="37" spans="1:7" ht="31.5" x14ac:dyDescent="0.25">
      <c r="A37" s="14">
        <v>2</v>
      </c>
      <c r="B37" s="16" t="s">
        <v>358</v>
      </c>
      <c r="C37" s="14"/>
      <c r="D37" s="14"/>
      <c r="E37" s="14"/>
      <c r="F37" s="14"/>
      <c r="G37" s="14"/>
    </row>
    <row r="38" spans="1:7" ht="15.75" x14ac:dyDescent="0.25">
      <c r="A38" s="14" t="s">
        <v>160</v>
      </c>
      <c r="B38" s="16" t="s">
        <v>359</v>
      </c>
      <c r="C38" s="14"/>
      <c r="D38" s="14"/>
      <c r="E38" s="14"/>
      <c r="F38" s="14"/>
      <c r="G38" s="14"/>
    </row>
    <row r="39" spans="1:7" ht="15.75" x14ac:dyDescent="0.25">
      <c r="A39" s="14"/>
      <c r="B39" s="16" t="s">
        <v>360</v>
      </c>
      <c r="C39" s="14"/>
      <c r="D39" s="14"/>
      <c r="E39" s="14"/>
      <c r="F39" s="14"/>
      <c r="G39" s="14"/>
    </row>
    <row r="40" spans="1:7" ht="15.75" x14ac:dyDescent="0.25">
      <c r="A40" s="14"/>
      <c r="B40" s="16" t="s">
        <v>271</v>
      </c>
      <c r="C40" s="14"/>
      <c r="D40" s="14"/>
      <c r="E40" s="14"/>
      <c r="F40" s="14"/>
      <c r="G40" s="14"/>
    </row>
    <row r="41" spans="1:7" ht="15.75" x14ac:dyDescent="0.25">
      <c r="A41" s="14" t="s">
        <v>161</v>
      </c>
      <c r="B41" s="16" t="s">
        <v>85</v>
      </c>
      <c r="C41" s="14"/>
      <c r="D41" s="14"/>
      <c r="E41" s="14"/>
      <c r="F41" s="14"/>
      <c r="G41" s="14"/>
    </row>
    <row r="42" spans="1:7" ht="31.5" x14ac:dyDescent="0.25">
      <c r="A42" s="14">
        <v>3</v>
      </c>
      <c r="B42" s="16" t="s">
        <v>361</v>
      </c>
      <c r="C42" s="14"/>
      <c r="D42" s="14"/>
      <c r="E42" s="14"/>
      <c r="F42" s="14"/>
      <c r="G42" s="14"/>
    </row>
    <row r="43" spans="1:7" ht="15.75" x14ac:dyDescent="0.25">
      <c r="A43" s="14" t="s">
        <v>140</v>
      </c>
      <c r="B43" s="16" t="s">
        <v>362</v>
      </c>
      <c r="C43" s="14"/>
      <c r="D43" s="14"/>
      <c r="E43" s="14"/>
      <c r="F43" s="14"/>
      <c r="G43" s="14"/>
    </row>
    <row r="44" spans="1:7" ht="15.75" x14ac:dyDescent="0.25">
      <c r="A44" s="14" t="s">
        <v>82</v>
      </c>
      <c r="B44" s="16" t="s">
        <v>348</v>
      </c>
      <c r="C44" s="14"/>
      <c r="D44" s="14"/>
      <c r="E44" s="14"/>
      <c r="F44" s="14"/>
      <c r="G44" s="14"/>
    </row>
    <row r="45" spans="1:7" ht="15.75" x14ac:dyDescent="0.25">
      <c r="A45" s="14"/>
      <c r="B45" s="16" t="s">
        <v>349</v>
      </c>
      <c r="C45" s="14"/>
      <c r="D45" s="14"/>
      <c r="E45" s="14"/>
      <c r="F45" s="14"/>
      <c r="G45" s="14"/>
    </row>
    <row r="46" spans="1:7" ht="15.75" x14ac:dyDescent="0.25">
      <c r="A46" s="14"/>
      <c r="B46" s="16" t="s">
        <v>350</v>
      </c>
      <c r="C46" s="14"/>
      <c r="D46" s="14"/>
      <c r="E46" s="14"/>
      <c r="F46" s="14"/>
      <c r="G46" s="14"/>
    </row>
    <row r="47" spans="1:7" ht="15.75" x14ac:dyDescent="0.25">
      <c r="A47" s="14"/>
      <c r="B47" s="16" t="s">
        <v>351</v>
      </c>
      <c r="C47" s="14"/>
      <c r="D47" s="14"/>
      <c r="E47" s="14"/>
      <c r="F47" s="14"/>
      <c r="G47" s="14"/>
    </row>
    <row r="48" spans="1:7" ht="15.75" x14ac:dyDescent="0.25">
      <c r="A48" s="14" t="s">
        <v>83</v>
      </c>
      <c r="B48" s="16" t="s">
        <v>352</v>
      </c>
      <c r="C48" s="14"/>
      <c r="D48" s="14"/>
      <c r="E48" s="14"/>
      <c r="F48" s="14"/>
      <c r="G48" s="14"/>
    </row>
    <row r="49" spans="1:7" ht="15.75" x14ac:dyDescent="0.25">
      <c r="A49" s="14"/>
      <c r="B49" s="16" t="s">
        <v>349</v>
      </c>
      <c r="C49" s="14"/>
      <c r="D49" s="14"/>
      <c r="E49" s="14"/>
      <c r="F49" s="14"/>
      <c r="G49" s="14"/>
    </row>
    <row r="50" spans="1:7" ht="15.75" x14ac:dyDescent="0.25">
      <c r="A50" s="14"/>
      <c r="B50" s="16" t="s">
        <v>350</v>
      </c>
      <c r="C50" s="14"/>
      <c r="D50" s="14"/>
      <c r="E50" s="14"/>
      <c r="F50" s="14"/>
      <c r="G50" s="14"/>
    </row>
    <row r="51" spans="1:7" ht="15.75" x14ac:dyDescent="0.25">
      <c r="A51" s="14"/>
      <c r="B51" s="16" t="s">
        <v>351</v>
      </c>
      <c r="C51" s="14"/>
      <c r="D51" s="14"/>
      <c r="E51" s="14"/>
      <c r="F51" s="14"/>
      <c r="G51" s="14"/>
    </row>
    <row r="52" spans="1:7" ht="15.75" x14ac:dyDescent="0.25">
      <c r="A52" s="14" t="s">
        <v>145</v>
      </c>
      <c r="B52" s="16" t="s">
        <v>363</v>
      </c>
      <c r="C52" s="14"/>
      <c r="D52" s="14"/>
      <c r="E52" s="14"/>
      <c r="F52" s="14"/>
      <c r="G52" s="14"/>
    </row>
    <row r="53" spans="1:7" ht="15.75" x14ac:dyDescent="0.25">
      <c r="A53" s="14"/>
      <c r="B53" s="16" t="s">
        <v>125</v>
      </c>
      <c r="C53" s="14"/>
      <c r="D53" s="14"/>
      <c r="E53" s="14"/>
      <c r="F53" s="14"/>
      <c r="G53" s="14"/>
    </row>
    <row r="54" spans="1:7" ht="15.75" x14ac:dyDescent="0.25">
      <c r="A54" s="14">
        <v>4</v>
      </c>
      <c r="B54" s="16" t="s">
        <v>364</v>
      </c>
      <c r="C54" s="14"/>
      <c r="D54" s="14"/>
      <c r="E54" s="14"/>
      <c r="F54" s="14"/>
      <c r="G54" s="14"/>
    </row>
    <row r="55" spans="1:7" ht="15.75" x14ac:dyDescent="0.25">
      <c r="A55" s="14"/>
      <c r="B55" s="16" t="s">
        <v>85</v>
      </c>
      <c r="C55" s="14"/>
      <c r="D55" s="14"/>
      <c r="E55" s="14"/>
      <c r="F55" s="14"/>
      <c r="G55" s="14"/>
    </row>
    <row r="56" spans="1:7" ht="15.75" x14ac:dyDescent="0.25">
      <c r="A56" s="13" t="s">
        <v>44</v>
      </c>
      <c r="B56" s="15" t="s">
        <v>317</v>
      </c>
      <c r="C56" s="14"/>
      <c r="D56" s="14"/>
      <c r="E56" s="14"/>
      <c r="F56" s="14"/>
      <c r="G56" s="14"/>
    </row>
    <row r="57" spans="1:7" ht="15.75" x14ac:dyDescent="0.25">
      <c r="A57" s="14"/>
      <c r="B57" s="22" t="s">
        <v>318</v>
      </c>
      <c r="C57" s="14"/>
      <c r="D57" s="14"/>
      <c r="E57" s="14"/>
      <c r="F57" s="14"/>
      <c r="G57" s="14"/>
    </row>
    <row r="58" spans="1:7" ht="15.75" x14ac:dyDescent="0.25">
      <c r="A58" s="14"/>
      <c r="B58" s="16" t="s">
        <v>85</v>
      </c>
      <c r="C58" s="14"/>
      <c r="D58" s="14"/>
      <c r="E58" s="14"/>
      <c r="F58" s="14"/>
      <c r="G58" s="14"/>
    </row>
    <row r="59" spans="1:7" ht="15.75" x14ac:dyDescent="0.25">
      <c r="A59" s="9" t="s">
        <v>320</v>
      </c>
    </row>
    <row r="60" spans="1:7" ht="15.75" x14ac:dyDescent="0.25">
      <c r="A60" s="9"/>
    </row>
    <row r="61" spans="1:7" ht="15.75" x14ac:dyDescent="0.25">
      <c r="A61" s="102"/>
      <c r="D61" s="104" t="s">
        <v>365</v>
      </c>
      <c r="E61" s="104"/>
      <c r="F61" s="104"/>
      <c r="G61" s="104"/>
    </row>
    <row r="62" spans="1:7" ht="15.75" x14ac:dyDescent="0.25">
      <c r="A62" s="102"/>
      <c r="D62" s="113" t="s">
        <v>73</v>
      </c>
      <c r="E62" s="113"/>
      <c r="F62" s="113"/>
      <c r="G62" s="113"/>
    </row>
    <row r="63" spans="1:7" ht="15.75" x14ac:dyDescent="0.25">
      <c r="A63" s="102"/>
      <c r="D63" s="104" t="s">
        <v>38</v>
      </c>
      <c r="E63" s="104"/>
      <c r="F63" s="104"/>
      <c r="G63" s="104"/>
    </row>
  </sheetData>
  <mergeCells count="12">
    <mergeCell ref="G6:G7"/>
    <mergeCell ref="A61:A63"/>
    <mergeCell ref="A4:G4"/>
    <mergeCell ref="A5:G5"/>
    <mergeCell ref="D61:G61"/>
    <mergeCell ref="D62:G62"/>
    <mergeCell ref="D63:G63"/>
    <mergeCell ref="A6:A7"/>
    <mergeCell ref="B6:B7"/>
    <mergeCell ref="C6:C7"/>
    <mergeCell ref="D6:D7"/>
    <mergeCell ref="E6:F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34"/>
  <sheetViews>
    <sheetView topLeftCell="A10" workbookViewId="0">
      <selection activeCell="A4" sqref="A4:J4"/>
    </sheetView>
  </sheetViews>
  <sheetFormatPr defaultRowHeight="15" x14ac:dyDescent="0.25"/>
  <cols>
    <col min="1" max="1" width="6.5703125" customWidth="1"/>
    <col min="2" max="2" width="38.42578125" customWidth="1"/>
    <col min="9" max="10" width="9.85546875" customWidth="1"/>
  </cols>
  <sheetData>
    <row r="1" spans="1:10" ht="15.75" x14ac:dyDescent="0.25">
      <c r="A1" s="10" t="s">
        <v>366</v>
      </c>
      <c r="I1" s="10" t="s">
        <v>367</v>
      </c>
    </row>
    <row r="2" spans="1:10" ht="15.75" x14ac:dyDescent="0.25">
      <c r="A2" s="10" t="s">
        <v>239</v>
      </c>
      <c r="B2" s="10"/>
    </row>
    <row r="3" spans="1:10" ht="15.75" x14ac:dyDescent="0.25">
      <c r="A3" s="9"/>
    </row>
    <row r="4" spans="1:10" ht="15.75" x14ac:dyDescent="0.25">
      <c r="A4" s="103" t="s">
        <v>368</v>
      </c>
      <c r="B4" s="103"/>
      <c r="C4" s="103"/>
      <c r="D4" s="103"/>
      <c r="E4" s="103"/>
      <c r="F4" s="103"/>
      <c r="G4" s="103"/>
      <c r="H4" s="103"/>
      <c r="I4" s="103"/>
      <c r="J4" s="103"/>
    </row>
    <row r="5" spans="1:10" ht="39" customHeight="1" x14ac:dyDescent="0.25">
      <c r="A5" s="104" t="s">
        <v>77</v>
      </c>
      <c r="B5" s="104"/>
      <c r="C5" s="104"/>
      <c r="D5" s="104"/>
      <c r="E5" s="104"/>
      <c r="F5" s="104"/>
      <c r="G5" s="104"/>
      <c r="H5" s="104"/>
      <c r="I5" s="104"/>
      <c r="J5" s="104"/>
    </row>
    <row r="6" spans="1:10" ht="15.75" x14ac:dyDescent="0.25">
      <c r="J6" s="12" t="s">
        <v>0</v>
      </c>
    </row>
    <row r="7" spans="1:10" ht="62.25" customHeight="1" x14ac:dyDescent="0.25">
      <c r="A7" s="99" t="s">
        <v>1</v>
      </c>
      <c r="B7" s="99" t="s">
        <v>2</v>
      </c>
      <c r="C7" s="99" t="s">
        <v>369</v>
      </c>
      <c r="D7" s="99" t="s">
        <v>370</v>
      </c>
      <c r="E7" s="99" t="s">
        <v>371</v>
      </c>
      <c r="F7" s="99" t="s">
        <v>51</v>
      </c>
      <c r="G7" s="99" t="s">
        <v>207</v>
      </c>
      <c r="H7" s="99"/>
      <c r="I7" s="99" t="s">
        <v>372</v>
      </c>
      <c r="J7" s="99" t="s">
        <v>40</v>
      </c>
    </row>
    <row r="8" spans="1:10" ht="54.75" customHeight="1" x14ac:dyDescent="0.25">
      <c r="A8" s="99"/>
      <c r="B8" s="99"/>
      <c r="C8" s="99"/>
      <c r="D8" s="99"/>
      <c r="E8" s="99"/>
      <c r="F8" s="99"/>
      <c r="G8" s="13" t="s">
        <v>5</v>
      </c>
      <c r="H8" s="13" t="s">
        <v>6</v>
      </c>
      <c r="I8" s="99"/>
      <c r="J8" s="99"/>
    </row>
    <row r="9" spans="1:10" ht="15.75" x14ac:dyDescent="0.25">
      <c r="A9" s="14" t="s">
        <v>7</v>
      </c>
      <c r="B9" s="14" t="s">
        <v>8</v>
      </c>
      <c r="C9" s="14">
        <v>1</v>
      </c>
      <c r="D9" s="14">
        <v>2</v>
      </c>
      <c r="E9" s="14">
        <v>3</v>
      </c>
      <c r="F9" s="14">
        <v>4</v>
      </c>
      <c r="G9" s="14">
        <v>5</v>
      </c>
      <c r="H9" s="14">
        <v>6</v>
      </c>
      <c r="I9" s="14">
        <v>7</v>
      </c>
      <c r="J9" s="14">
        <v>8</v>
      </c>
    </row>
    <row r="10" spans="1:10" ht="31.5" x14ac:dyDescent="0.25">
      <c r="A10" s="13" t="s">
        <v>10</v>
      </c>
      <c r="B10" s="15" t="s">
        <v>373</v>
      </c>
      <c r="C10" s="14"/>
      <c r="D10" s="14"/>
      <c r="E10" s="14"/>
      <c r="F10" s="14"/>
      <c r="G10" s="14"/>
      <c r="H10" s="14"/>
      <c r="I10" s="14"/>
      <c r="J10" s="14"/>
    </row>
    <row r="11" spans="1:10" ht="15.75" x14ac:dyDescent="0.25">
      <c r="A11" s="14">
        <v>1</v>
      </c>
      <c r="B11" s="16" t="s">
        <v>374</v>
      </c>
      <c r="C11" s="14"/>
      <c r="D11" s="14"/>
      <c r="E11" s="14"/>
      <c r="F11" s="14"/>
      <c r="G11" s="14"/>
      <c r="H11" s="14"/>
      <c r="I11" s="14"/>
      <c r="J11" s="14"/>
    </row>
    <row r="12" spans="1:10" ht="15.75" x14ac:dyDescent="0.25">
      <c r="A12" s="14"/>
      <c r="B12" s="16" t="s">
        <v>375</v>
      </c>
      <c r="C12" s="14"/>
      <c r="D12" s="14"/>
      <c r="E12" s="14"/>
      <c r="F12" s="14"/>
      <c r="G12" s="14"/>
      <c r="H12" s="14"/>
      <c r="I12" s="14"/>
      <c r="J12" s="14"/>
    </row>
    <row r="13" spans="1:10" ht="15.75" x14ac:dyDescent="0.25">
      <c r="A13" s="14"/>
      <c r="B13" s="16" t="s">
        <v>376</v>
      </c>
      <c r="C13" s="14"/>
      <c r="D13" s="14"/>
      <c r="E13" s="14"/>
      <c r="F13" s="14"/>
      <c r="G13" s="14"/>
      <c r="H13" s="14"/>
      <c r="I13" s="14"/>
      <c r="J13" s="14"/>
    </row>
    <row r="14" spans="1:10" ht="15.75" x14ac:dyDescent="0.25">
      <c r="A14" s="14"/>
      <c r="B14" s="16" t="s">
        <v>90</v>
      </c>
      <c r="C14" s="14"/>
      <c r="D14" s="14"/>
      <c r="E14" s="14"/>
      <c r="F14" s="14"/>
      <c r="G14" s="14"/>
      <c r="H14" s="14"/>
      <c r="I14" s="14"/>
      <c r="J14" s="14"/>
    </row>
    <row r="15" spans="1:10" ht="15.75" x14ac:dyDescent="0.25">
      <c r="A15" s="14">
        <v>2</v>
      </c>
      <c r="B15" s="16" t="s">
        <v>377</v>
      </c>
      <c r="C15" s="14"/>
      <c r="D15" s="14"/>
      <c r="E15" s="14"/>
      <c r="F15" s="14"/>
      <c r="G15" s="14"/>
      <c r="H15" s="14"/>
      <c r="I15" s="14"/>
      <c r="J15" s="14"/>
    </row>
    <row r="16" spans="1:10" ht="15.75" x14ac:dyDescent="0.25">
      <c r="A16" s="14"/>
      <c r="B16" s="16" t="s">
        <v>375</v>
      </c>
      <c r="C16" s="14"/>
      <c r="D16" s="14"/>
      <c r="E16" s="14"/>
      <c r="F16" s="14"/>
      <c r="G16" s="14"/>
      <c r="H16" s="14"/>
      <c r="I16" s="14"/>
      <c r="J16" s="14"/>
    </row>
    <row r="17" spans="1:10" ht="15.75" x14ac:dyDescent="0.25">
      <c r="A17" s="14"/>
      <c r="B17" s="16" t="s">
        <v>378</v>
      </c>
      <c r="C17" s="14"/>
      <c r="D17" s="14"/>
      <c r="E17" s="14"/>
      <c r="F17" s="14"/>
      <c r="G17" s="14"/>
      <c r="H17" s="14"/>
      <c r="I17" s="14"/>
      <c r="J17" s="14"/>
    </row>
    <row r="18" spans="1:10" ht="15.75" x14ac:dyDescent="0.25">
      <c r="A18" s="14"/>
      <c r="B18" s="16" t="s">
        <v>90</v>
      </c>
      <c r="C18" s="14"/>
      <c r="D18" s="14"/>
      <c r="E18" s="14"/>
      <c r="F18" s="14"/>
      <c r="G18" s="14"/>
      <c r="H18" s="14"/>
      <c r="I18" s="14"/>
      <c r="J18" s="14"/>
    </row>
    <row r="19" spans="1:10" ht="47.25" x14ac:dyDescent="0.25">
      <c r="A19" s="13" t="s">
        <v>36</v>
      </c>
      <c r="B19" s="15" t="s">
        <v>379</v>
      </c>
      <c r="C19" s="14"/>
      <c r="D19" s="14"/>
      <c r="E19" s="14"/>
      <c r="F19" s="14"/>
      <c r="G19" s="14"/>
      <c r="H19" s="14"/>
      <c r="I19" s="14"/>
      <c r="J19" s="14"/>
    </row>
    <row r="20" spans="1:10" ht="15.75" x14ac:dyDescent="0.25">
      <c r="A20" s="14">
        <v>1</v>
      </c>
      <c r="B20" s="16" t="s">
        <v>380</v>
      </c>
      <c r="C20" s="14"/>
      <c r="D20" s="14"/>
      <c r="E20" s="14"/>
      <c r="F20" s="14"/>
      <c r="G20" s="14"/>
      <c r="H20" s="14"/>
      <c r="I20" s="14"/>
      <c r="J20" s="14"/>
    </row>
    <row r="21" spans="1:10" ht="15.75" x14ac:dyDescent="0.25">
      <c r="A21" s="14"/>
      <c r="B21" s="16" t="s">
        <v>381</v>
      </c>
      <c r="C21" s="14"/>
      <c r="D21" s="14"/>
      <c r="E21" s="14"/>
      <c r="F21" s="14"/>
      <c r="G21" s="14"/>
      <c r="H21" s="14"/>
      <c r="I21" s="14"/>
      <c r="J21" s="14"/>
    </row>
    <row r="22" spans="1:10" ht="15.75" x14ac:dyDescent="0.25">
      <c r="A22" s="14"/>
      <c r="B22" s="16" t="s">
        <v>381</v>
      </c>
      <c r="C22" s="14"/>
      <c r="D22" s="14"/>
      <c r="E22" s="14"/>
      <c r="F22" s="14"/>
      <c r="G22" s="14"/>
      <c r="H22" s="14"/>
      <c r="I22" s="14"/>
      <c r="J22" s="14"/>
    </row>
    <row r="23" spans="1:10" ht="15.75" x14ac:dyDescent="0.25">
      <c r="A23" s="14"/>
      <c r="B23" s="16" t="s">
        <v>319</v>
      </c>
      <c r="C23" s="14"/>
      <c r="D23" s="14"/>
      <c r="E23" s="14"/>
      <c r="F23" s="14"/>
      <c r="G23" s="14"/>
      <c r="H23" s="14"/>
      <c r="I23" s="14"/>
      <c r="J23" s="14"/>
    </row>
    <row r="24" spans="1:10" ht="15.75" x14ac:dyDescent="0.25">
      <c r="A24" s="14">
        <v>2</v>
      </c>
      <c r="B24" s="16" t="s">
        <v>377</v>
      </c>
      <c r="C24" s="14"/>
      <c r="D24" s="14"/>
      <c r="E24" s="14"/>
      <c r="F24" s="14"/>
      <c r="G24" s="14"/>
      <c r="H24" s="14"/>
      <c r="I24" s="14"/>
      <c r="J24" s="14"/>
    </row>
    <row r="25" spans="1:10" ht="15.75" x14ac:dyDescent="0.25">
      <c r="A25" s="14"/>
      <c r="B25" s="16" t="s">
        <v>381</v>
      </c>
      <c r="C25" s="14"/>
      <c r="D25" s="14"/>
      <c r="E25" s="14"/>
      <c r="F25" s="14"/>
      <c r="G25" s="14"/>
      <c r="H25" s="14"/>
      <c r="I25" s="14"/>
      <c r="J25" s="14"/>
    </row>
    <row r="26" spans="1:10" ht="15.75" x14ac:dyDescent="0.25">
      <c r="A26" s="14"/>
      <c r="B26" s="16" t="s">
        <v>381</v>
      </c>
      <c r="C26" s="14"/>
      <c r="D26" s="14"/>
      <c r="E26" s="14"/>
      <c r="F26" s="14"/>
      <c r="G26" s="14"/>
      <c r="H26" s="14"/>
      <c r="I26" s="14"/>
      <c r="J26" s="14"/>
    </row>
    <row r="27" spans="1:10" ht="15.75" x14ac:dyDescent="0.25">
      <c r="A27" s="13" t="s">
        <v>44</v>
      </c>
      <c r="B27" s="15" t="s">
        <v>382</v>
      </c>
      <c r="C27" s="14"/>
      <c r="D27" s="14"/>
      <c r="E27" s="14"/>
      <c r="F27" s="14"/>
      <c r="G27" s="14"/>
      <c r="H27" s="14"/>
      <c r="I27" s="14"/>
      <c r="J27" s="14"/>
    </row>
    <row r="28" spans="1:10" ht="15.75" x14ac:dyDescent="0.25">
      <c r="A28" s="14"/>
      <c r="B28" s="16" t="s">
        <v>383</v>
      </c>
      <c r="C28" s="14"/>
      <c r="D28" s="14"/>
      <c r="E28" s="14"/>
      <c r="F28" s="14"/>
      <c r="G28" s="14"/>
      <c r="H28" s="14"/>
      <c r="I28" s="14"/>
      <c r="J28" s="14"/>
    </row>
    <row r="29" spans="1:10" ht="15.75" x14ac:dyDescent="0.25">
      <c r="A29" s="14"/>
      <c r="B29" s="16" t="s">
        <v>384</v>
      </c>
      <c r="C29" s="14"/>
      <c r="D29" s="14"/>
      <c r="E29" s="14"/>
      <c r="F29" s="14"/>
      <c r="G29" s="14"/>
      <c r="H29" s="14"/>
      <c r="I29" s="14"/>
      <c r="J29" s="14"/>
    </row>
    <row r="30" spans="1:10" ht="15.75" x14ac:dyDescent="0.25">
      <c r="A30" s="9" t="s">
        <v>385</v>
      </c>
    </row>
    <row r="31" spans="1:10" ht="15.75" x14ac:dyDescent="0.25">
      <c r="A31" s="9"/>
    </row>
    <row r="32" spans="1:10" ht="15.75" x14ac:dyDescent="0.25">
      <c r="A32" s="102"/>
      <c r="G32" s="104" t="s">
        <v>386</v>
      </c>
      <c r="H32" s="104"/>
      <c r="I32" s="104"/>
      <c r="J32" s="104"/>
    </row>
    <row r="33" spans="1:10" ht="15.75" x14ac:dyDescent="0.25">
      <c r="A33" s="102"/>
      <c r="G33" s="113" t="s">
        <v>73</v>
      </c>
      <c r="H33" s="113"/>
      <c r="I33" s="113"/>
      <c r="J33" s="113"/>
    </row>
    <row r="34" spans="1:10" ht="15.75" x14ac:dyDescent="0.25">
      <c r="A34" s="102"/>
      <c r="G34" s="104" t="s">
        <v>38</v>
      </c>
      <c r="H34" s="104"/>
      <c r="I34" s="104"/>
      <c r="J34" s="104"/>
    </row>
  </sheetData>
  <mergeCells count="15">
    <mergeCell ref="A4:J4"/>
    <mergeCell ref="A5:J5"/>
    <mergeCell ref="G32:J32"/>
    <mergeCell ref="G33:J33"/>
    <mergeCell ref="G34:J34"/>
    <mergeCell ref="A7:A8"/>
    <mergeCell ref="B7:B8"/>
    <mergeCell ref="C7:C8"/>
    <mergeCell ref="D7:D8"/>
    <mergeCell ref="E7:E8"/>
    <mergeCell ref="F7:F8"/>
    <mergeCell ref="G7:H7"/>
    <mergeCell ref="I7:I8"/>
    <mergeCell ref="J7:J8"/>
    <mergeCell ref="A32:A3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41"/>
  <sheetViews>
    <sheetView topLeftCell="A22" workbookViewId="0">
      <selection activeCell="J19" sqref="J19"/>
    </sheetView>
  </sheetViews>
  <sheetFormatPr defaultRowHeight="15" x14ac:dyDescent="0.25"/>
  <cols>
    <col min="1" max="1" width="5.42578125" customWidth="1"/>
    <col min="2" max="2" width="38" customWidth="1"/>
    <col min="3" max="6" width="10.28515625" customWidth="1"/>
  </cols>
  <sheetData>
    <row r="1" spans="1:6" ht="15.75" x14ac:dyDescent="0.25">
      <c r="A1" s="10" t="s">
        <v>56</v>
      </c>
      <c r="E1" s="10" t="s">
        <v>387</v>
      </c>
    </row>
    <row r="2" spans="1:6" ht="15.75" x14ac:dyDescent="0.25">
      <c r="A2" s="10" t="s">
        <v>57</v>
      </c>
      <c r="B2" s="10"/>
    </row>
    <row r="3" spans="1:6" ht="15.75" x14ac:dyDescent="0.25">
      <c r="A3" s="9"/>
    </row>
    <row r="4" spans="1:6" ht="15.75" x14ac:dyDescent="0.25">
      <c r="A4" s="103" t="s">
        <v>388</v>
      </c>
      <c r="B4" s="103"/>
      <c r="C4" s="103"/>
      <c r="D4" s="103"/>
      <c r="E4" s="103"/>
      <c r="F4" s="103"/>
    </row>
    <row r="5" spans="1:6" ht="15.75" x14ac:dyDescent="0.25">
      <c r="A5" s="104" t="s">
        <v>77</v>
      </c>
      <c r="B5" s="104"/>
      <c r="C5" s="104"/>
      <c r="D5" s="104"/>
      <c r="E5" s="104"/>
      <c r="F5" s="104"/>
    </row>
    <row r="6" spans="1:6" ht="15.75" x14ac:dyDescent="0.25">
      <c r="F6" s="12" t="s">
        <v>0</v>
      </c>
    </row>
    <row r="7" spans="1:6" ht="31.5" customHeight="1" x14ac:dyDescent="0.25">
      <c r="A7" s="99" t="s">
        <v>1</v>
      </c>
      <c r="B7" s="99" t="s">
        <v>2</v>
      </c>
      <c r="C7" s="99" t="s">
        <v>51</v>
      </c>
      <c r="D7" s="99" t="s">
        <v>60</v>
      </c>
      <c r="E7" s="99"/>
      <c r="F7" s="99" t="s">
        <v>40</v>
      </c>
    </row>
    <row r="8" spans="1:6" ht="31.5" x14ac:dyDescent="0.25">
      <c r="A8" s="99"/>
      <c r="B8" s="99"/>
      <c r="C8" s="99"/>
      <c r="D8" s="13" t="s">
        <v>5</v>
      </c>
      <c r="E8" s="13" t="s">
        <v>6</v>
      </c>
      <c r="F8" s="99"/>
    </row>
    <row r="9" spans="1:6" ht="15.75" x14ac:dyDescent="0.25">
      <c r="A9" s="14" t="s">
        <v>7</v>
      </c>
      <c r="B9" s="14" t="s">
        <v>8</v>
      </c>
      <c r="C9" s="14">
        <v>1</v>
      </c>
      <c r="D9" s="14">
        <v>2</v>
      </c>
      <c r="E9" s="14">
        <v>3</v>
      </c>
      <c r="F9" s="14">
        <v>4</v>
      </c>
    </row>
    <row r="10" spans="1:6" ht="15.75" x14ac:dyDescent="0.25">
      <c r="A10" s="14"/>
      <c r="B10" s="13" t="s">
        <v>41</v>
      </c>
      <c r="C10" s="14"/>
      <c r="D10" s="14"/>
      <c r="E10" s="14"/>
      <c r="F10" s="14"/>
    </row>
    <row r="11" spans="1:6" ht="15.75" x14ac:dyDescent="0.25">
      <c r="A11" s="13">
        <v>1</v>
      </c>
      <c r="B11" s="15" t="s">
        <v>389</v>
      </c>
      <c r="C11" s="14"/>
      <c r="D11" s="14"/>
      <c r="E11" s="14"/>
      <c r="F11" s="14"/>
    </row>
    <row r="12" spans="1:6" ht="15.75" x14ac:dyDescent="0.25">
      <c r="A12" s="14" t="s">
        <v>82</v>
      </c>
      <c r="B12" s="16" t="s">
        <v>390</v>
      </c>
      <c r="C12" s="14"/>
      <c r="D12" s="14"/>
      <c r="E12" s="14"/>
      <c r="F12" s="14"/>
    </row>
    <row r="13" spans="1:6" ht="15.75" x14ac:dyDescent="0.25">
      <c r="A13" s="14"/>
      <c r="B13" s="22" t="s">
        <v>391</v>
      </c>
      <c r="C13" s="14"/>
      <c r="D13" s="14"/>
      <c r="E13" s="14"/>
      <c r="F13" s="14"/>
    </row>
    <row r="14" spans="1:6" ht="31.5" x14ac:dyDescent="0.25">
      <c r="A14" s="14"/>
      <c r="B14" s="22" t="s">
        <v>392</v>
      </c>
      <c r="C14" s="14"/>
      <c r="D14" s="14"/>
      <c r="E14" s="14"/>
      <c r="F14" s="14"/>
    </row>
    <row r="15" spans="1:6" ht="15.75" x14ac:dyDescent="0.25">
      <c r="A15" s="14"/>
      <c r="B15" s="22" t="s">
        <v>393</v>
      </c>
      <c r="C15" s="14"/>
      <c r="D15" s="14"/>
      <c r="E15" s="14"/>
      <c r="F15" s="14"/>
    </row>
    <row r="16" spans="1:6" ht="15.75" x14ac:dyDescent="0.25">
      <c r="A16" s="14"/>
      <c r="B16" s="22" t="s">
        <v>394</v>
      </c>
      <c r="C16" s="14"/>
      <c r="D16" s="14"/>
      <c r="E16" s="14"/>
      <c r="F16" s="14"/>
    </row>
    <row r="17" spans="1:6" ht="15.75" x14ac:dyDescent="0.25">
      <c r="A17" s="14"/>
      <c r="B17" s="16" t="s">
        <v>125</v>
      </c>
      <c r="C17" s="14"/>
      <c r="D17" s="14"/>
      <c r="E17" s="14"/>
      <c r="F17" s="14"/>
    </row>
    <row r="18" spans="1:6" ht="31.5" x14ac:dyDescent="0.25">
      <c r="A18" s="14" t="s">
        <v>83</v>
      </c>
      <c r="B18" s="16" t="s">
        <v>395</v>
      </c>
      <c r="C18" s="14"/>
      <c r="D18" s="14"/>
      <c r="E18" s="14"/>
      <c r="F18" s="14"/>
    </row>
    <row r="19" spans="1:6" ht="15.75" x14ac:dyDescent="0.25">
      <c r="A19" s="14"/>
      <c r="B19" s="22" t="s">
        <v>396</v>
      </c>
      <c r="C19" s="14"/>
      <c r="D19" s="14"/>
      <c r="E19" s="14"/>
      <c r="F19" s="14"/>
    </row>
    <row r="20" spans="1:6" ht="15.75" x14ac:dyDescent="0.25">
      <c r="A20" s="14"/>
      <c r="B20" s="22" t="s">
        <v>397</v>
      </c>
      <c r="C20" s="14"/>
      <c r="D20" s="14"/>
      <c r="E20" s="14"/>
      <c r="F20" s="14"/>
    </row>
    <row r="21" spans="1:6" ht="15.75" x14ac:dyDescent="0.25">
      <c r="A21" s="14"/>
      <c r="B21" s="22" t="s">
        <v>398</v>
      </c>
      <c r="C21" s="14"/>
      <c r="D21" s="14"/>
      <c r="E21" s="14"/>
      <c r="F21" s="14"/>
    </row>
    <row r="22" spans="1:6" ht="15.75" x14ac:dyDescent="0.25">
      <c r="A22" s="14"/>
      <c r="B22" s="22" t="s">
        <v>399</v>
      </c>
      <c r="C22" s="14"/>
      <c r="D22" s="14"/>
      <c r="E22" s="14"/>
      <c r="F22" s="14"/>
    </row>
    <row r="23" spans="1:6" ht="15.75" x14ac:dyDescent="0.25">
      <c r="A23" s="14"/>
      <c r="B23" s="16" t="s">
        <v>92</v>
      </c>
      <c r="C23" s="14"/>
      <c r="D23" s="14"/>
      <c r="E23" s="14"/>
      <c r="F23" s="14"/>
    </row>
    <row r="24" spans="1:6" ht="15.75" x14ac:dyDescent="0.25">
      <c r="A24" s="14" t="s">
        <v>86</v>
      </c>
      <c r="B24" s="16" t="s">
        <v>400</v>
      </c>
      <c r="C24" s="14"/>
      <c r="D24" s="14"/>
      <c r="E24" s="14"/>
      <c r="F24" s="14"/>
    </row>
    <row r="25" spans="1:6" ht="15.75" x14ac:dyDescent="0.25">
      <c r="A25" s="14"/>
      <c r="B25" s="16" t="s">
        <v>125</v>
      </c>
      <c r="C25" s="14"/>
      <c r="D25" s="14"/>
      <c r="E25" s="14"/>
      <c r="F25" s="14"/>
    </row>
    <row r="26" spans="1:6" ht="15.75" x14ac:dyDescent="0.25">
      <c r="A26" s="14"/>
      <c r="B26" s="16" t="s">
        <v>125</v>
      </c>
      <c r="C26" s="14"/>
      <c r="D26" s="14"/>
      <c r="E26" s="14"/>
      <c r="F26" s="14"/>
    </row>
    <row r="27" spans="1:6" ht="15.75" x14ac:dyDescent="0.25">
      <c r="A27" s="14" t="s">
        <v>217</v>
      </c>
      <c r="B27" s="16" t="s">
        <v>401</v>
      </c>
      <c r="C27" s="14"/>
      <c r="D27" s="14"/>
      <c r="E27" s="14"/>
      <c r="F27" s="14"/>
    </row>
    <row r="28" spans="1:6" ht="31.5" x14ac:dyDescent="0.25">
      <c r="A28" s="14"/>
      <c r="B28" s="22" t="s">
        <v>402</v>
      </c>
      <c r="C28" s="14"/>
      <c r="D28" s="14"/>
      <c r="E28" s="14"/>
      <c r="F28" s="14"/>
    </row>
    <row r="29" spans="1:6" ht="15.75" x14ac:dyDescent="0.25">
      <c r="A29" s="14"/>
      <c r="B29" s="22" t="s">
        <v>403</v>
      </c>
      <c r="C29" s="14"/>
      <c r="D29" s="14"/>
      <c r="E29" s="14"/>
      <c r="F29" s="14"/>
    </row>
    <row r="30" spans="1:6" ht="15.75" x14ac:dyDescent="0.25">
      <c r="A30" s="14"/>
      <c r="B30" s="22" t="s">
        <v>403</v>
      </c>
      <c r="C30" s="14"/>
      <c r="D30" s="14"/>
      <c r="E30" s="14"/>
      <c r="F30" s="14"/>
    </row>
    <row r="31" spans="1:6" ht="15.75" x14ac:dyDescent="0.25">
      <c r="A31" s="14"/>
      <c r="B31" s="16" t="s">
        <v>319</v>
      </c>
      <c r="C31" s="14"/>
      <c r="D31" s="14"/>
      <c r="E31" s="14"/>
      <c r="F31" s="14"/>
    </row>
    <row r="32" spans="1:6" ht="15.75" x14ac:dyDescent="0.25">
      <c r="A32" s="14" t="s">
        <v>404</v>
      </c>
      <c r="B32" s="16" t="s">
        <v>405</v>
      </c>
      <c r="C32" s="14"/>
      <c r="D32" s="14"/>
      <c r="E32" s="14"/>
      <c r="F32" s="14"/>
    </row>
    <row r="33" spans="1:6" ht="15.75" x14ac:dyDescent="0.25">
      <c r="A33" s="13">
        <v>2</v>
      </c>
      <c r="B33" s="15" t="s">
        <v>406</v>
      </c>
      <c r="C33" s="14"/>
      <c r="D33" s="14"/>
      <c r="E33" s="14"/>
      <c r="F33" s="14"/>
    </row>
    <row r="34" spans="1:6" ht="15.75" x14ac:dyDescent="0.25">
      <c r="A34" s="13">
        <v>3</v>
      </c>
      <c r="B34" s="15" t="s">
        <v>407</v>
      </c>
      <c r="C34" s="14"/>
      <c r="D34" s="14"/>
      <c r="E34" s="14"/>
      <c r="F34" s="14"/>
    </row>
    <row r="35" spans="1:6" ht="15.75" x14ac:dyDescent="0.25">
      <c r="A35" s="13">
        <v>4</v>
      </c>
      <c r="B35" s="15" t="s">
        <v>408</v>
      </c>
      <c r="C35" s="14"/>
      <c r="D35" s="14"/>
      <c r="E35" s="14"/>
      <c r="F35" s="14"/>
    </row>
    <row r="36" spans="1:6" ht="15.75" x14ac:dyDescent="0.25">
      <c r="A36" s="13">
        <v>5</v>
      </c>
      <c r="B36" s="15" t="s">
        <v>409</v>
      </c>
      <c r="C36" s="14"/>
      <c r="D36" s="14"/>
      <c r="E36" s="14"/>
      <c r="F36" s="14"/>
    </row>
    <row r="37" spans="1:6" ht="36" customHeight="1" x14ac:dyDescent="0.25">
      <c r="A37" s="119" t="s">
        <v>411</v>
      </c>
      <c r="B37" s="119"/>
      <c r="C37" s="119"/>
      <c r="D37" s="119"/>
      <c r="E37" s="119"/>
      <c r="F37" s="119"/>
    </row>
    <row r="38" spans="1:6" ht="15.75" x14ac:dyDescent="0.25">
      <c r="A38" s="9"/>
    </row>
    <row r="39" spans="1:6" ht="15.75" x14ac:dyDescent="0.25">
      <c r="A39" s="102"/>
      <c r="D39" s="104" t="s">
        <v>410</v>
      </c>
      <c r="E39" s="104"/>
      <c r="F39" s="104"/>
    </row>
    <row r="40" spans="1:6" ht="15.75" x14ac:dyDescent="0.25">
      <c r="A40" s="102"/>
      <c r="D40" s="113" t="s">
        <v>73</v>
      </c>
      <c r="E40" s="113"/>
      <c r="F40" s="113"/>
    </row>
    <row r="41" spans="1:6" ht="15.75" x14ac:dyDescent="0.25">
      <c r="A41" s="102"/>
      <c r="D41" s="104" t="s">
        <v>38</v>
      </c>
      <c r="E41" s="104"/>
      <c r="F41" s="104"/>
    </row>
  </sheetData>
  <mergeCells count="12">
    <mergeCell ref="A39:A41"/>
    <mergeCell ref="A4:F4"/>
    <mergeCell ref="A5:F5"/>
    <mergeCell ref="A37:F37"/>
    <mergeCell ref="D39:F39"/>
    <mergeCell ref="D40:F40"/>
    <mergeCell ref="D41:F41"/>
    <mergeCell ref="A7:A8"/>
    <mergeCell ref="B7:B8"/>
    <mergeCell ref="C7:C8"/>
    <mergeCell ref="D7:E7"/>
    <mergeCell ref="F7:F8"/>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34"/>
  <sheetViews>
    <sheetView workbookViewId="0">
      <selection activeCell="A4" sqref="A4:G4"/>
    </sheetView>
  </sheetViews>
  <sheetFormatPr defaultRowHeight="15" x14ac:dyDescent="0.25"/>
  <cols>
    <col min="1" max="1" width="6" customWidth="1"/>
    <col min="2" max="2" width="44.42578125" customWidth="1"/>
    <col min="3" max="7" width="9.5703125" customWidth="1"/>
  </cols>
  <sheetData>
    <row r="1" spans="1:7" ht="15.75" x14ac:dyDescent="0.25">
      <c r="A1" s="10" t="s">
        <v>56</v>
      </c>
      <c r="F1" s="10" t="s">
        <v>412</v>
      </c>
    </row>
    <row r="2" spans="1:7" ht="15.75" x14ac:dyDescent="0.25">
      <c r="A2" s="10" t="s">
        <v>57</v>
      </c>
      <c r="B2" s="10"/>
    </row>
    <row r="3" spans="1:7" ht="15.75" x14ac:dyDescent="0.25">
      <c r="A3" s="9"/>
    </row>
    <row r="4" spans="1:7" ht="15.75" x14ac:dyDescent="0.25">
      <c r="A4" s="103" t="s">
        <v>413</v>
      </c>
      <c r="B4" s="103"/>
      <c r="C4" s="103"/>
      <c r="D4" s="103"/>
      <c r="E4" s="103"/>
      <c r="F4" s="103"/>
      <c r="G4" s="103"/>
    </row>
    <row r="5" spans="1:7" ht="34.5" customHeight="1" x14ac:dyDescent="0.25">
      <c r="A5" s="104" t="s">
        <v>77</v>
      </c>
      <c r="B5" s="104"/>
      <c r="C5" s="104"/>
      <c r="D5" s="104"/>
      <c r="E5" s="104"/>
      <c r="F5" s="104"/>
      <c r="G5" s="104"/>
    </row>
    <row r="6" spans="1:7" ht="15.75" x14ac:dyDescent="0.25">
      <c r="G6" s="12" t="s">
        <v>0</v>
      </c>
    </row>
    <row r="7" spans="1:7" ht="110.25" x14ac:dyDescent="0.25">
      <c r="A7" s="13" t="s">
        <v>1</v>
      </c>
      <c r="B7" s="13" t="s">
        <v>2</v>
      </c>
      <c r="C7" s="13" t="s">
        <v>369</v>
      </c>
      <c r="D7" s="13" t="s">
        <v>370</v>
      </c>
      <c r="E7" s="13" t="s">
        <v>371</v>
      </c>
      <c r="F7" s="13" t="s">
        <v>372</v>
      </c>
      <c r="G7" s="13" t="s">
        <v>40</v>
      </c>
    </row>
    <row r="8" spans="1:7" ht="15.75" x14ac:dyDescent="0.25">
      <c r="A8" s="14" t="s">
        <v>7</v>
      </c>
      <c r="B8" s="14" t="s">
        <v>8</v>
      </c>
      <c r="C8" s="14">
        <v>1</v>
      </c>
      <c r="D8" s="14">
        <v>2</v>
      </c>
      <c r="E8" s="14">
        <v>3</v>
      </c>
      <c r="F8" s="14">
        <v>4</v>
      </c>
      <c r="G8" s="14">
        <v>5</v>
      </c>
    </row>
    <row r="9" spans="1:7" ht="15.75" x14ac:dyDescent="0.25">
      <c r="A9" s="13" t="s">
        <v>10</v>
      </c>
      <c r="B9" s="15" t="s">
        <v>414</v>
      </c>
      <c r="C9" s="14"/>
      <c r="D9" s="14"/>
      <c r="E9" s="14"/>
      <c r="F9" s="14"/>
      <c r="G9" s="14"/>
    </row>
    <row r="10" spans="1:7" ht="15.75" x14ac:dyDescent="0.25">
      <c r="A10" s="14">
        <v>1</v>
      </c>
      <c r="B10" s="16" t="s">
        <v>380</v>
      </c>
      <c r="C10" s="14"/>
      <c r="D10" s="14"/>
      <c r="E10" s="14"/>
      <c r="F10" s="14"/>
      <c r="G10" s="14"/>
    </row>
    <row r="11" spans="1:7" ht="15.75" x14ac:dyDescent="0.25">
      <c r="A11" s="14"/>
      <c r="B11" s="16" t="s">
        <v>381</v>
      </c>
      <c r="C11" s="14"/>
      <c r="D11" s="14"/>
      <c r="E11" s="14"/>
      <c r="F11" s="14"/>
      <c r="G11" s="14"/>
    </row>
    <row r="12" spans="1:7" ht="15.75" x14ac:dyDescent="0.25">
      <c r="A12" s="14"/>
      <c r="B12" s="16" t="s">
        <v>381</v>
      </c>
      <c r="C12" s="14"/>
      <c r="D12" s="14"/>
      <c r="E12" s="14"/>
      <c r="F12" s="14"/>
      <c r="G12" s="14"/>
    </row>
    <row r="13" spans="1:7" ht="15.75" x14ac:dyDescent="0.25">
      <c r="A13" s="14"/>
      <c r="B13" s="16" t="s">
        <v>319</v>
      </c>
      <c r="C13" s="14"/>
      <c r="D13" s="14"/>
      <c r="E13" s="14"/>
      <c r="F13" s="14"/>
      <c r="G13" s="14"/>
    </row>
    <row r="14" spans="1:7" ht="15.75" x14ac:dyDescent="0.25">
      <c r="A14" s="14">
        <v>2</v>
      </c>
      <c r="B14" s="16" t="s">
        <v>377</v>
      </c>
      <c r="C14" s="14"/>
      <c r="D14" s="14"/>
      <c r="E14" s="14"/>
      <c r="F14" s="14"/>
      <c r="G14" s="14"/>
    </row>
    <row r="15" spans="1:7" ht="15.75" x14ac:dyDescent="0.25">
      <c r="A15" s="14"/>
      <c r="B15" s="16" t="s">
        <v>381</v>
      </c>
      <c r="C15" s="14"/>
      <c r="D15" s="14"/>
      <c r="E15" s="14"/>
      <c r="F15" s="14"/>
      <c r="G15" s="14"/>
    </row>
    <row r="16" spans="1:7" ht="15.75" x14ac:dyDescent="0.25">
      <c r="A16" s="14"/>
      <c r="B16" s="16" t="s">
        <v>381</v>
      </c>
      <c r="C16" s="14"/>
      <c r="D16" s="14"/>
      <c r="E16" s="14"/>
      <c r="F16" s="14"/>
      <c r="G16" s="14"/>
    </row>
    <row r="17" spans="1:7" ht="15.75" x14ac:dyDescent="0.25">
      <c r="A17" s="14"/>
      <c r="B17" s="16" t="s">
        <v>319</v>
      </c>
      <c r="C17" s="14"/>
      <c r="D17" s="14"/>
      <c r="E17" s="14"/>
      <c r="F17" s="14"/>
      <c r="G17" s="14"/>
    </row>
    <row r="18" spans="1:7" ht="15.75" x14ac:dyDescent="0.25">
      <c r="A18" s="13" t="s">
        <v>36</v>
      </c>
      <c r="B18" s="15" t="s">
        <v>415</v>
      </c>
      <c r="C18" s="14"/>
      <c r="D18" s="14"/>
      <c r="E18" s="14"/>
      <c r="F18" s="14"/>
      <c r="G18" s="14"/>
    </row>
    <row r="19" spans="1:7" ht="15.75" x14ac:dyDescent="0.25">
      <c r="A19" s="14">
        <v>1</v>
      </c>
      <c r="B19" s="16" t="s">
        <v>380</v>
      </c>
      <c r="C19" s="14"/>
      <c r="D19" s="14"/>
      <c r="E19" s="14"/>
      <c r="F19" s="14"/>
      <c r="G19" s="14"/>
    </row>
    <row r="20" spans="1:7" ht="15.75" x14ac:dyDescent="0.25">
      <c r="A20" s="14"/>
      <c r="B20" s="16" t="s">
        <v>416</v>
      </c>
      <c r="C20" s="14"/>
      <c r="D20" s="14"/>
      <c r="E20" s="14"/>
      <c r="F20" s="14"/>
      <c r="G20" s="14"/>
    </row>
    <row r="21" spans="1:7" ht="15.75" x14ac:dyDescent="0.25">
      <c r="A21" s="14"/>
      <c r="B21" s="16" t="s">
        <v>416</v>
      </c>
      <c r="C21" s="14"/>
      <c r="D21" s="14"/>
      <c r="E21" s="14"/>
      <c r="F21" s="14"/>
      <c r="G21" s="14"/>
    </row>
    <row r="22" spans="1:7" ht="15.75" x14ac:dyDescent="0.25">
      <c r="A22" s="14"/>
      <c r="B22" s="16" t="s">
        <v>319</v>
      </c>
      <c r="C22" s="14"/>
      <c r="D22" s="14"/>
      <c r="E22" s="14"/>
      <c r="F22" s="14"/>
      <c r="G22" s="14"/>
    </row>
    <row r="23" spans="1:7" ht="15.75" x14ac:dyDescent="0.25">
      <c r="A23" s="14">
        <v>2</v>
      </c>
      <c r="B23" s="16" t="s">
        <v>377</v>
      </c>
      <c r="C23" s="14"/>
      <c r="D23" s="14"/>
      <c r="E23" s="14"/>
      <c r="F23" s="14"/>
      <c r="G23" s="14"/>
    </row>
    <row r="24" spans="1:7" ht="15.75" x14ac:dyDescent="0.25">
      <c r="A24" s="14"/>
      <c r="B24" s="16" t="s">
        <v>381</v>
      </c>
      <c r="C24" s="14"/>
      <c r="D24" s="14"/>
      <c r="E24" s="14"/>
      <c r="F24" s="14"/>
      <c r="G24" s="14"/>
    </row>
    <row r="25" spans="1:7" ht="15.75" x14ac:dyDescent="0.25">
      <c r="A25" s="14"/>
      <c r="B25" s="16" t="s">
        <v>381</v>
      </c>
      <c r="C25" s="14"/>
      <c r="D25" s="14"/>
      <c r="E25" s="14"/>
      <c r="F25" s="14"/>
      <c r="G25" s="14"/>
    </row>
    <row r="26" spans="1:7" ht="15.75" x14ac:dyDescent="0.25">
      <c r="A26" s="13" t="s">
        <v>44</v>
      </c>
      <c r="B26" s="15" t="s">
        <v>417</v>
      </c>
      <c r="C26" s="14"/>
      <c r="D26" s="14"/>
      <c r="E26" s="14"/>
      <c r="F26" s="14"/>
      <c r="G26" s="14"/>
    </row>
    <row r="27" spans="1:7" ht="15.75" x14ac:dyDescent="0.25">
      <c r="A27" s="14"/>
      <c r="B27" s="16" t="s">
        <v>381</v>
      </c>
      <c r="C27" s="14"/>
      <c r="D27" s="14"/>
      <c r="E27" s="14"/>
      <c r="F27" s="14"/>
      <c r="G27" s="14"/>
    </row>
    <row r="28" spans="1:7" ht="15.75" x14ac:dyDescent="0.25">
      <c r="A28" s="14"/>
      <c r="B28" s="16" t="s">
        <v>381</v>
      </c>
      <c r="C28" s="14"/>
      <c r="D28" s="14"/>
      <c r="E28" s="14"/>
      <c r="F28" s="14"/>
      <c r="G28" s="14"/>
    </row>
    <row r="29" spans="1:7" ht="15.75" x14ac:dyDescent="0.25">
      <c r="A29" s="14"/>
      <c r="B29" s="16"/>
      <c r="C29" s="14"/>
      <c r="D29" s="14"/>
      <c r="E29" s="14"/>
      <c r="F29" s="14"/>
      <c r="G29" s="14"/>
    </row>
    <row r="30" spans="1:7" ht="15.75" x14ac:dyDescent="0.25">
      <c r="A30" s="9" t="s">
        <v>418</v>
      </c>
    </row>
    <row r="31" spans="1:7" ht="15.75" x14ac:dyDescent="0.25">
      <c r="A31" s="9"/>
    </row>
    <row r="32" spans="1:7" ht="15.75" x14ac:dyDescent="0.25">
      <c r="A32" s="102"/>
      <c r="D32" s="104" t="s">
        <v>419</v>
      </c>
      <c r="E32" s="104"/>
      <c r="F32" s="104"/>
      <c r="G32" s="104"/>
    </row>
    <row r="33" spans="1:7" ht="15.75" x14ac:dyDescent="0.25">
      <c r="A33" s="102"/>
      <c r="D33" s="113" t="s">
        <v>73</v>
      </c>
      <c r="E33" s="113"/>
      <c r="F33" s="113"/>
      <c r="G33" s="113"/>
    </row>
    <row r="34" spans="1:7" ht="15.75" x14ac:dyDescent="0.25">
      <c r="A34" s="102"/>
      <c r="D34" s="104" t="s">
        <v>38</v>
      </c>
      <c r="E34" s="104"/>
      <c r="F34" s="104"/>
      <c r="G34" s="104"/>
    </row>
  </sheetData>
  <mergeCells count="6">
    <mergeCell ref="A32:A34"/>
    <mergeCell ref="A4:G4"/>
    <mergeCell ref="A5:G5"/>
    <mergeCell ref="D32:G32"/>
    <mergeCell ref="D33:G33"/>
    <mergeCell ref="D34:G3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42"/>
  <sheetViews>
    <sheetView topLeftCell="A10" workbookViewId="0">
      <selection activeCell="A4" sqref="A4:I4"/>
    </sheetView>
  </sheetViews>
  <sheetFormatPr defaultRowHeight="15" x14ac:dyDescent="0.25"/>
  <cols>
    <col min="1" max="1" width="5.5703125" customWidth="1"/>
    <col min="2" max="2" width="42.28515625" customWidth="1"/>
    <col min="4" max="4" width="8" customWidth="1"/>
    <col min="7" max="7" width="7.7109375" customWidth="1"/>
  </cols>
  <sheetData>
    <row r="1" spans="1:9" ht="15.75" x14ac:dyDescent="0.25">
      <c r="A1" s="10" t="s">
        <v>420</v>
      </c>
      <c r="H1" s="17" t="s">
        <v>422</v>
      </c>
    </row>
    <row r="2" spans="1:9" ht="15.75" x14ac:dyDescent="0.25">
      <c r="A2" s="10" t="s">
        <v>421</v>
      </c>
      <c r="B2" s="17"/>
    </row>
    <row r="3" spans="1:9" ht="15.75" x14ac:dyDescent="0.25">
      <c r="A3" s="9"/>
    </row>
    <row r="4" spans="1:9" ht="33" customHeight="1" x14ac:dyDescent="0.25">
      <c r="A4" s="113" t="s">
        <v>423</v>
      </c>
      <c r="B4" s="113"/>
      <c r="C4" s="113"/>
      <c r="D4" s="113"/>
      <c r="E4" s="113"/>
      <c r="F4" s="113"/>
      <c r="G4" s="113"/>
      <c r="H4" s="113"/>
      <c r="I4" s="113"/>
    </row>
    <row r="5" spans="1:9" ht="33.75" customHeight="1" x14ac:dyDescent="0.25">
      <c r="A5" s="104" t="s">
        <v>77</v>
      </c>
      <c r="B5" s="104"/>
      <c r="C5" s="104"/>
      <c r="D5" s="104"/>
      <c r="E5" s="104"/>
      <c r="F5" s="104"/>
      <c r="G5" s="104"/>
      <c r="H5" s="104"/>
      <c r="I5" s="104"/>
    </row>
    <row r="6" spans="1:9" ht="15.75" x14ac:dyDescent="0.25">
      <c r="H6" s="12" t="s">
        <v>0</v>
      </c>
    </row>
    <row r="7" spans="1:9" ht="31.5" customHeight="1" x14ac:dyDescent="0.25">
      <c r="A7" s="99" t="s">
        <v>1</v>
      </c>
      <c r="B7" s="99" t="s">
        <v>424</v>
      </c>
      <c r="C7" s="99" t="s">
        <v>425</v>
      </c>
      <c r="D7" s="99" t="s">
        <v>60</v>
      </c>
      <c r="E7" s="99"/>
      <c r="F7" s="99"/>
      <c r="G7" s="99" t="s">
        <v>426</v>
      </c>
      <c r="H7" s="99"/>
      <c r="I7" s="99"/>
    </row>
    <row r="8" spans="1:9" ht="78.75" x14ac:dyDescent="0.25">
      <c r="A8" s="99"/>
      <c r="B8" s="99"/>
      <c r="C8" s="99"/>
      <c r="D8" s="13" t="s">
        <v>427</v>
      </c>
      <c r="E8" s="13" t="s">
        <v>428</v>
      </c>
      <c r="F8" s="13" t="s">
        <v>6</v>
      </c>
      <c r="G8" s="13" t="s">
        <v>427</v>
      </c>
      <c r="H8" s="13" t="s">
        <v>429</v>
      </c>
      <c r="I8" s="13" t="s">
        <v>79</v>
      </c>
    </row>
    <row r="9" spans="1:9" ht="15.75" x14ac:dyDescent="0.25">
      <c r="A9" s="14" t="s">
        <v>7</v>
      </c>
      <c r="B9" s="14" t="s">
        <v>8</v>
      </c>
      <c r="C9" s="14">
        <v>1</v>
      </c>
      <c r="D9" s="14">
        <v>2</v>
      </c>
      <c r="E9" s="14">
        <v>3</v>
      </c>
      <c r="F9" s="14">
        <v>4</v>
      </c>
      <c r="G9" s="14">
        <v>5</v>
      </c>
      <c r="H9" s="14">
        <v>6</v>
      </c>
      <c r="I9" s="14">
        <v>7</v>
      </c>
    </row>
    <row r="10" spans="1:9" ht="15.75" x14ac:dyDescent="0.25">
      <c r="A10" s="14"/>
      <c r="B10" s="13" t="s">
        <v>430</v>
      </c>
      <c r="C10" s="14"/>
      <c r="D10" s="14"/>
      <c r="E10" s="14"/>
      <c r="F10" s="14"/>
      <c r="G10" s="14"/>
      <c r="H10" s="14"/>
      <c r="I10" s="14"/>
    </row>
    <row r="11" spans="1:9" ht="31.5" x14ac:dyDescent="0.25">
      <c r="A11" s="13">
        <v>1</v>
      </c>
      <c r="B11" s="15" t="s">
        <v>431</v>
      </c>
      <c r="C11" s="14"/>
      <c r="D11" s="14"/>
      <c r="E11" s="14"/>
      <c r="F11" s="14"/>
      <c r="G11" s="14"/>
      <c r="H11" s="14"/>
      <c r="I11" s="14"/>
    </row>
    <row r="12" spans="1:9" ht="15.75" x14ac:dyDescent="0.25">
      <c r="A12" s="14"/>
      <c r="B12" s="16" t="s">
        <v>432</v>
      </c>
      <c r="C12" s="14"/>
      <c r="D12" s="14"/>
      <c r="E12" s="14"/>
      <c r="F12" s="14"/>
      <c r="G12" s="14"/>
      <c r="H12" s="14"/>
      <c r="I12" s="14"/>
    </row>
    <row r="13" spans="1:9" ht="15.75" x14ac:dyDescent="0.25">
      <c r="A13" s="14"/>
      <c r="B13" s="16" t="s">
        <v>432</v>
      </c>
      <c r="C13" s="14"/>
      <c r="D13" s="14"/>
      <c r="E13" s="14"/>
      <c r="F13" s="14"/>
      <c r="G13" s="14"/>
      <c r="H13" s="14"/>
      <c r="I13" s="14"/>
    </row>
    <row r="14" spans="1:9" ht="15.75" x14ac:dyDescent="0.25">
      <c r="A14" s="14"/>
      <c r="B14" s="16" t="s">
        <v>95</v>
      </c>
      <c r="C14" s="14"/>
      <c r="D14" s="14"/>
      <c r="E14" s="14"/>
      <c r="F14" s="14"/>
      <c r="G14" s="14"/>
      <c r="H14" s="14"/>
      <c r="I14" s="14"/>
    </row>
    <row r="15" spans="1:9" ht="47.25" x14ac:dyDescent="0.25">
      <c r="A15" s="13">
        <v>2</v>
      </c>
      <c r="B15" s="15" t="s">
        <v>433</v>
      </c>
      <c r="C15" s="14"/>
      <c r="D15" s="14"/>
      <c r="E15" s="14"/>
      <c r="F15" s="14"/>
      <c r="G15" s="14"/>
      <c r="H15" s="14"/>
      <c r="I15" s="14"/>
    </row>
    <row r="16" spans="1:9" ht="15.75" x14ac:dyDescent="0.25">
      <c r="A16" s="14"/>
      <c r="B16" s="16" t="s">
        <v>432</v>
      </c>
      <c r="C16" s="14"/>
      <c r="D16" s="14"/>
      <c r="E16" s="14"/>
      <c r="F16" s="14"/>
      <c r="G16" s="14"/>
      <c r="H16" s="14"/>
      <c r="I16" s="14"/>
    </row>
    <row r="17" spans="1:9" ht="15.75" x14ac:dyDescent="0.25">
      <c r="A17" s="14"/>
      <c r="B17" s="16" t="s">
        <v>432</v>
      </c>
      <c r="C17" s="14"/>
      <c r="D17" s="14"/>
      <c r="E17" s="14"/>
      <c r="F17" s="14"/>
      <c r="G17" s="14"/>
      <c r="H17" s="14"/>
      <c r="I17" s="14"/>
    </row>
    <row r="18" spans="1:9" ht="15.75" x14ac:dyDescent="0.25">
      <c r="A18" s="14"/>
      <c r="B18" s="16" t="s">
        <v>95</v>
      </c>
      <c r="C18" s="14"/>
      <c r="D18" s="14"/>
      <c r="E18" s="14"/>
      <c r="F18" s="14"/>
      <c r="G18" s="14"/>
      <c r="H18" s="14"/>
      <c r="I18" s="14"/>
    </row>
    <row r="19" spans="1:9" ht="47.25" x14ac:dyDescent="0.25">
      <c r="A19" s="13">
        <v>3</v>
      </c>
      <c r="B19" s="15" t="s">
        <v>434</v>
      </c>
      <c r="C19" s="14"/>
      <c r="D19" s="14"/>
      <c r="E19" s="14"/>
      <c r="F19" s="14"/>
      <c r="G19" s="14"/>
      <c r="H19" s="14"/>
      <c r="I19" s="14"/>
    </row>
    <row r="20" spans="1:9" ht="15.75" x14ac:dyDescent="0.25">
      <c r="A20" s="14"/>
      <c r="B20" s="16" t="s">
        <v>435</v>
      </c>
      <c r="C20" s="14"/>
      <c r="D20" s="14"/>
      <c r="E20" s="14"/>
      <c r="F20" s="14"/>
      <c r="G20" s="14"/>
      <c r="H20" s="14"/>
      <c r="I20" s="14"/>
    </row>
    <row r="21" spans="1:9" ht="15.75" x14ac:dyDescent="0.25">
      <c r="A21" s="14"/>
      <c r="B21" s="16" t="s">
        <v>435</v>
      </c>
      <c r="C21" s="14"/>
      <c r="D21" s="14"/>
      <c r="E21" s="14"/>
      <c r="F21" s="14"/>
      <c r="G21" s="14"/>
      <c r="H21" s="14"/>
      <c r="I21" s="14"/>
    </row>
    <row r="22" spans="1:9" ht="15.75" x14ac:dyDescent="0.25">
      <c r="A22" s="14"/>
      <c r="B22" s="16" t="s">
        <v>76</v>
      </c>
      <c r="C22" s="14"/>
      <c r="D22" s="14"/>
      <c r="E22" s="14"/>
      <c r="F22" s="14"/>
      <c r="G22" s="14"/>
      <c r="H22" s="14"/>
      <c r="I22" s="14"/>
    </row>
    <row r="23" spans="1:9" ht="15.75" x14ac:dyDescent="0.25">
      <c r="A23" s="13">
        <v>4</v>
      </c>
      <c r="B23" s="15" t="s">
        <v>436</v>
      </c>
      <c r="C23" s="14"/>
      <c r="D23" s="14"/>
      <c r="E23" s="14"/>
      <c r="F23" s="14"/>
      <c r="G23" s="14"/>
      <c r="H23" s="14"/>
      <c r="I23" s="14"/>
    </row>
    <row r="24" spans="1:9" ht="31.5" x14ac:dyDescent="0.25">
      <c r="A24" s="14"/>
      <c r="B24" s="16" t="s">
        <v>437</v>
      </c>
      <c r="C24" s="14"/>
      <c r="D24" s="14"/>
      <c r="E24" s="14"/>
      <c r="F24" s="14"/>
      <c r="G24" s="14"/>
      <c r="H24" s="14"/>
      <c r="I24" s="14"/>
    </row>
    <row r="25" spans="1:9" ht="31.5" x14ac:dyDescent="0.25">
      <c r="A25" s="14"/>
      <c r="B25" s="16" t="s">
        <v>438</v>
      </c>
      <c r="C25" s="14"/>
      <c r="D25" s="14"/>
      <c r="E25" s="14"/>
      <c r="F25" s="14"/>
      <c r="G25" s="14"/>
      <c r="H25" s="14"/>
      <c r="I25" s="14"/>
    </row>
    <row r="26" spans="1:9" ht="15.75" x14ac:dyDescent="0.25">
      <c r="A26" s="14"/>
      <c r="B26" s="22" t="s">
        <v>439</v>
      </c>
      <c r="C26" s="14"/>
      <c r="D26" s="14"/>
      <c r="E26" s="14"/>
      <c r="F26" s="14"/>
      <c r="G26" s="14"/>
      <c r="H26" s="14"/>
      <c r="I26" s="14"/>
    </row>
    <row r="27" spans="1:9" ht="15.75" x14ac:dyDescent="0.25">
      <c r="A27" s="14"/>
      <c r="B27" s="16" t="s">
        <v>440</v>
      </c>
      <c r="C27" s="14"/>
      <c r="D27" s="14"/>
      <c r="E27" s="14"/>
      <c r="F27" s="14"/>
      <c r="G27" s="14"/>
      <c r="H27" s="14"/>
      <c r="I27" s="14"/>
    </row>
    <row r="28" spans="1:9" ht="15.75" x14ac:dyDescent="0.25">
      <c r="A28" s="14"/>
      <c r="B28" s="16" t="s">
        <v>441</v>
      </c>
      <c r="C28" s="14"/>
      <c r="D28" s="14"/>
      <c r="E28" s="14"/>
      <c r="F28" s="14"/>
      <c r="G28" s="14"/>
      <c r="H28" s="14"/>
      <c r="I28" s="14"/>
    </row>
    <row r="29" spans="1:9" ht="15.75" x14ac:dyDescent="0.25">
      <c r="A29" s="14"/>
      <c r="B29" s="16" t="s">
        <v>442</v>
      </c>
      <c r="C29" s="14"/>
      <c r="D29" s="14"/>
      <c r="E29" s="14"/>
      <c r="F29" s="14"/>
      <c r="G29" s="14"/>
      <c r="H29" s="14"/>
      <c r="I29" s="14"/>
    </row>
    <row r="30" spans="1:9" ht="31.5" x14ac:dyDescent="0.25">
      <c r="A30" s="13">
        <v>5</v>
      </c>
      <c r="B30" s="15" t="s">
        <v>443</v>
      </c>
      <c r="C30" s="14"/>
      <c r="D30" s="14"/>
      <c r="E30" s="14"/>
      <c r="F30" s="14"/>
      <c r="G30" s="14"/>
      <c r="H30" s="14"/>
      <c r="I30" s="14"/>
    </row>
    <row r="31" spans="1:9" ht="15.75" x14ac:dyDescent="0.25">
      <c r="A31" s="14"/>
      <c r="B31" s="16" t="s">
        <v>444</v>
      </c>
      <c r="C31" s="14"/>
      <c r="D31" s="14"/>
      <c r="E31" s="14"/>
      <c r="F31" s="14"/>
      <c r="G31" s="14"/>
      <c r="H31" s="14"/>
      <c r="I31" s="14"/>
    </row>
    <row r="32" spans="1:9" ht="15.75" x14ac:dyDescent="0.25">
      <c r="A32" s="14"/>
      <c r="B32" s="16" t="s">
        <v>444</v>
      </c>
      <c r="C32" s="14"/>
      <c r="D32" s="14"/>
      <c r="E32" s="14"/>
      <c r="F32" s="14"/>
      <c r="G32" s="14"/>
      <c r="H32" s="14"/>
      <c r="I32" s="14"/>
    </row>
    <row r="33" spans="1:9" ht="15.75" x14ac:dyDescent="0.25">
      <c r="A33" s="14"/>
      <c r="B33" s="16" t="s">
        <v>95</v>
      </c>
      <c r="C33" s="14"/>
      <c r="D33" s="14"/>
      <c r="E33" s="14"/>
      <c r="F33" s="14"/>
      <c r="G33" s="14"/>
      <c r="H33" s="14"/>
      <c r="I33" s="14"/>
    </row>
    <row r="34" spans="1:9" ht="15.75" x14ac:dyDescent="0.25">
      <c r="A34" s="13">
        <v>6</v>
      </c>
      <c r="B34" s="15" t="s">
        <v>445</v>
      </c>
      <c r="C34" s="14"/>
      <c r="D34" s="14"/>
      <c r="E34" s="14"/>
      <c r="F34" s="14"/>
      <c r="G34" s="14"/>
      <c r="H34" s="14"/>
      <c r="I34" s="14"/>
    </row>
    <row r="35" spans="1:9" ht="15.75" x14ac:dyDescent="0.25">
      <c r="A35" s="14"/>
      <c r="B35" s="16" t="s">
        <v>446</v>
      </c>
      <c r="C35" s="14"/>
      <c r="D35" s="14"/>
      <c r="E35" s="14"/>
      <c r="F35" s="14"/>
      <c r="G35" s="14"/>
      <c r="H35" s="14"/>
      <c r="I35" s="14"/>
    </row>
    <row r="36" spans="1:9" ht="15.75" x14ac:dyDescent="0.25">
      <c r="A36" s="14"/>
      <c r="B36" s="16" t="s">
        <v>446</v>
      </c>
      <c r="C36" s="14"/>
      <c r="D36" s="14"/>
      <c r="E36" s="14"/>
      <c r="F36" s="14"/>
      <c r="G36" s="14"/>
      <c r="H36" s="14"/>
      <c r="I36" s="14"/>
    </row>
    <row r="37" spans="1:9" ht="15.75" x14ac:dyDescent="0.25">
      <c r="A37" s="14"/>
      <c r="B37" s="16" t="s">
        <v>447</v>
      </c>
      <c r="C37" s="14"/>
      <c r="D37" s="14"/>
      <c r="E37" s="14"/>
      <c r="F37" s="14"/>
      <c r="G37" s="14"/>
      <c r="H37" s="14"/>
      <c r="I37" s="14"/>
    </row>
    <row r="38" spans="1:9" ht="15.75" x14ac:dyDescent="0.25">
      <c r="A38" s="9"/>
    </row>
    <row r="39" spans="1:9" ht="15.75" x14ac:dyDescent="0.25">
      <c r="A39" s="102"/>
      <c r="F39" s="104" t="s">
        <v>448</v>
      </c>
      <c r="G39" s="104"/>
      <c r="H39" s="104"/>
      <c r="I39" s="104"/>
    </row>
    <row r="40" spans="1:9" ht="15.75" x14ac:dyDescent="0.25">
      <c r="A40" s="102"/>
      <c r="F40" s="113" t="s">
        <v>73</v>
      </c>
      <c r="G40" s="113"/>
      <c r="H40" s="113"/>
      <c r="I40" s="113"/>
    </row>
    <row r="41" spans="1:9" ht="15.75" x14ac:dyDescent="0.25">
      <c r="A41" s="102"/>
      <c r="F41" s="104" t="s">
        <v>38</v>
      </c>
      <c r="G41" s="104"/>
      <c r="H41" s="104"/>
      <c r="I41" s="104"/>
    </row>
    <row r="42" spans="1:9" ht="15.75" x14ac:dyDescent="0.25">
      <c r="A42" s="9"/>
    </row>
  </sheetData>
  <mergeCells count="11">
    <mergeCell ref="A39:A41"/>
    <mergeCell ref="A4:I4"/>
    <mergeCell ref="A5:I5"/>
    <mergeCell ref="F39:I39"/>
    <mergeCell ref="F40:I40"/>
    <mergeCell ref="F41:I41"/>
    <mergeCell ref="A7:A8"/>
    <mergeCell ref="B7:B8"/>
    <mergeCell ref="C7:C8"/>
    <mergeCell ref="D7:F7"/>
    <mergeCell ref="G7:I7"/>
  </mergeCells>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38"/>
  <sheetViews>
    <sheetView workbookViewId="0">
      <selection activeCell="J19" sqref="J19"/>
    </sheetView>
  </sheetViews>
  <sheetFormatPr defaultRowHeight="15" x14ac:dyDescent="0.25"/>
  <cols>
    <col min="1" max="1" width="6" customWidth="1"/>
    <col min="2" max="2" width="51.7109375" customWidth="1"/>
    <col min="3" max="13" width="9.85546875" customWidth="1"/>
  </cols>
  <sheetData>
    <row r="1" spans="1:13" ht="15.75" x14ac:dyDescent="0.25">
      <c r="A1" s="10" t="s">
        <v>420</v>
      </c>
      <c r="L1" s="17" t="s">
        <v>449</v>
      </c>
    </row>
    <row r="2" spans="1:13" ht="15.75" x14ac:dyDescent="0.25">
      <c r="A2" s="10" t="s">
        <v>421</v>
      </c>
      <c r="B2" s="17"/>
    </row>
    <row r="3" spans="1:13" ht="15.75" x14ac:dyDescent="0.25">
      <c r="A3" s="9"/>
    </row>
    <row r="4" spans="1:13" ht="15.75" x14ac:dyDescent="0.25">
      <c r="A4" s="103" t="s">
        <v>450</v>
      </c>
      <c r="B4" s="103"/>
      <c r="C4" s="103"/>
      <c r="D4" s="103"/>
      <c r="E4" s="103"/>
      <c r="F4" s="103"/>
      <c r="G4" s="103"/>
      <c r="H4" s="103"/>
      <c r="I4" s="103"/>
      <c r="J4" s="103"/>
      <c r="K4" s="103"/>
      <c r="L4" s="103"/>
      <c r="M4" s="103"/>
    </row>
    <row r="5" spans="1:13" ht="36.75" customHeight="1" x14ac:dyDescent="0.25">
      <c r="A5" s="104" t="s">
        <v>451</v>
      </c>
      <c r="B5" s="104"/>
      <c r="C5" s="104"/>
      <c r="D5" s="104"/>
      <c r="E5" s="104"/>
      <c r="F5" s="104"/>
      <c r="G5" s="104"/>
      <c r="H5" s="104"/>
      <c r="I5" s="104"/>
      <c r="J5" s="104"/>
      <c r="K5" s="104"/>
      <c r="L5" s="104"/>
      <c r="M5" s="104"/>
    </row>
    <row r="6" spans="1:13" ht="15.75" x14ac:dyDescent="0.25">
      <c r="A6" s="99" t="s">
        <v>1</v>
      </c>
      <c r="B6" s="99" t="s">
        <v>78</v>
      </c>
      <c r="C6" s="99" t="s">
        <v>452</v>
      </c>
      <c r="D6" s="99"/>
      <c r="E6" s="99"/>
      <c r="F6" s="99"/>
      <c r="G6" s="99"/>
      <c r="H6" s="99" t="s">
        <v>453</v>
      </c>
      <c r="I6" s="99"/>
      <c r="J6" s="99"/>
      <c r="K6" s="99"/>
      <c r="L6" s="99"/>
      <c r="M6" s="99"/>
    </row>
    <row r="7" spans="1:13" ht="63" customHeight="1" x14ac:dyDescent="0.25">
      <c r="A7" s="99"/>
      <c r="B7" s="99"/>
      <c r="C7" s="99" t="s">
        <v>454</v>
      </c>
      <c r="D7" s="99" t="s">
        <v>75</v>
      </c>
      <c r="E7" s="99" t="s">
        <v>61</v>
      </c>
      <c r="F7" s="99" t="s">
        <v>455</v>
      </c>
      <c r="G7" s="99"/>
      <c r="H7" s="99" t="s">
        <v>59</v>
      </c>
      <c r="I7" s="99" t="s">
        <v>456</v>
      </c>
      <c r="J7" s="99"/>
      <c r="K7" s="99" t="s">
        <v>457</v>
      </c>
      <c r="L7" s="99" t="s">
        <v>455</v>
      </c>
      <c r="M7" s="99"/>
    </row>
    <row r="8" spans="1:13" ht="47.25" x14ac:dyDescent="0.25">
      <c r="A8" s="99"/>
      <c r="B8" s="99"/>
      <c r="C8" s="99"/>
      <c r="D8" s="99"/>
      <c r="E8" s="99"/>
      <c r="F8" s="13" t="s">
        <v>458</v>
      </c>
      <c r="G8" s="13" t="s">
        <v>459</v>
      </c>
      <c r="H8" s="99"/>
      <c r="I8" s="13" t="s">
        <v>428</v>
      </c>
      <c r="J8" s="13" t="s">
        <v>6</v>
      </c>
      <c r="K8" s="99"/>
      <c r="L8" s="13" t="s">
        <v>458</v>
      </c>
      <c r="M8" s="13" t="s">
        <v>459</v>
      </c>
    </row>
    <row r="9" spans="1:13" ht="15.75" x14ac:dyDescent="0.25">
      <c r="A9" s="14" t="s">
        <v>7</v>
      </c>
      <c r="B9" s="14" t="s">
        <v>8</v>
      </c>
      <c r="C9" s="14">
        <v>1</v>
      </c>
      <c r="D9" s="14">
        <v>2</v>
      </c>
      <c r="E9" s="14">
        <v>3</v>
      </c>
      <c r="F9" s="14" t="s">
        <v>460</v>
      </c>
      <c r="G9" s="14" t="s">
        <v>461</v>
      </c>
      <c r="H9" s="14">
        <v>6</v>
      </c>
      <c r="I9" s="14">
        <v>7</v>
      </c>
      <c r="J9" s="14">
        <v>8</v>
      </c>
      <c r="K9" s="14">
        <v>9</v>
      </c>
      <c r="L9" s="14" t="s">
        <v>462</v>
      </c>
      <c r="M9" s="14" t="s">
        <v>463</v>
      </c>
    </row>
    <row r="10" spans="1:13" ht="15.75" x14ac:dyDescent="0.25">
      <c r="A10" s="14"/>
      <c r="B10" s="13" t="s">
        <v>74</v>
      </c>
      <c r="C10" s="14"/>
      <c r="D10" s="14"/>
      <c r="E10" s="14"/>
      <c r="F10" s="14"/>
      <c r="G10" s="14"/>
      <c r="H10" s="14"/>
      <c r="I10" s="14"/>
      <c r="J10" s="14"/>
      <c r="K10" s="14"/>
      <c r="L10" s="14"/>
      <c r="M10" s="14"/>
    </row>
    <row r="11" spans="1:13" ht="31.5" x14ac:dyDescent="0.25">
      <c r="A11" s="13" t="s">
        <v>10</v>
      </c>
      <c r="B11" s="15" t="s">
        <v>464</v>
      </c>
      <c r="C11" s="14"/>
      <c r="D11" s="14"/>
      <c r="E11" s="14"/>
      <c r="F11" s="14"/>
      <c r="G11" s="14"/>
      <c r="H11" s="14"/>
      <c r="I11" s="14"/>
      <c r="J11" s="14"/>
      <c r="K11" s="14"/>
      <c r="L11" s="14"/>
      <c r="M11" s="14"/>
    </row>
    <row r="12" spans="1:13" ht="15.75" x14ac:dyDescent="0.25">
      <c r="A12" s="14">
        <v>1</v>
      </c>
      <c r="B12" s="16" t="s">
        <v>465</v>
      </c>
      <c r="C12" s="14"/>
      <c r="D12" s="14"/>
      <c r="E12" s="14"/>
      <c r="F12" s="14"/>
      <c r="G12" s="14"/>
      <c r="H12" s="14"/>
      <c r="I12" s="14"/>
      <c r="J12" s="14"/>
      <c r="K12" s="14"/>
      <c r="L12" s="14"/>
      <c r="M12" s="14"/>
    </row>
    <row r="13" spans="1:13" ht="15.75" x14ac:dyDescent="0.25">
      <c r="A13" s="14">
        <v>2</v>
      </c>
      <c r="B13" s="16" t="s">
        <v>465</v>
      </c>
      <c r="C13" s="14"/>
      <c r="D13" s="14"/>
      <c r="E13" s="14"/>
      <c r="F13" s="14"/>
      <c r="G13" s="14"/>
      <c r="H13" s="14"/>
      <c r="I13" s="14"/>
      <c r="J13" s="14"/>
      <c r="K13" s="14"/>
      <c r="L13" s="14"/>
      <c r="M13" s="14"/>
    </row>
    <row r="14" spans="1:13" ht="15.75" x14ac:dyDescent="0.25">
      <c r="A14" s="14" t="s">
        <v>90</v>
      </c>
      <c r="B14" s="16" t="s">
        <v>447</v>
      </c>
      <c r="C14" s="14"/>
      <c r="D14" s="14"/>
      <c r="E14" s="14"/>
      <c r="F14" s="14"/>
      <c r="G14" s="14"/>
      <c r="H14" s="14"/>
      <c r="I14" s="14"/>
      <c r="J14" s="14"/>
      <c r="K14" s="14"/>
      <c r="L14" s="14"/>
      <c r="M14" s="14"/>
    </row>
    <row r="15" spans="1:13" ht="31.5" x14ac:dyDescent="0.25">
      <c r="A15" s="13" t="s">
        <v>36</v>
      </c>
      <c r="B15" s="15" t="s">
        <v>466</v>
      </c>
      <c r="C15" s="14"/>
      <c r="D15" s="14"/>
      <c r="E15" s="14"/>
      <c r="F15" s="14"/>
      <c r="G15" s="14"/>
      <c r="H15" s="14"/>
      <c r="I15" s="14"/>
      <c r="J15" s="14"/>
      <c r="K15" s="14"/>
      <c r="L15" s="14"/>
      <c r="M15" s="14"/>
    </row>
    <row r="16" spans="1:13" ht="15.75" x14ac:dyDescent="0.25">
      <c r="A16" s="14">
        <v>1</v>
      </c>
      <c r="B16" s="16" t="s">
        <v>465</v>
      </c>
      <c r="C16" s="14"/>
      <c r="D16" s="14"/>
      <c r="E16" s="14"/>
      <c r="F16" s="14"/>
      <c r="G16" s="14"/>
      <c r="H16" s="14"/>
      <c r="I16" s="14"/>
      <c r="J16" s="14"/>
      <c r="K16" s="14"/>
      <c r="L16" s="14"/>
      <c r="M16" s="14"/>
    </row>
    <row r="17" spans="1:13" ht="15.75" x14ac:dyDescent="0.25">
      <c r="A17" s="14">
        <v>2</v>
      </c>
      <c r="B17" s="16" t="s">
        <v>465</v>
      </c>
      <c r="C17" s="14"/>
      <c r="D17" s="14"/>
      <c r="E17" s="14"/>
      <c r="F17" s="14"/>
      <c r="G17" s="14"/>
      <c r="H17" s="14"/>
      <c r="I17" s="14"/>
      <c r="J17" s="14"/>
      <c r="K17" s="14"/>
      <c r="L17" s="14"/>
      <c r="M17" s="14"/>
    </row>
    <row r="18" spans="1:13" ht="15.75" x14ac:dyDescent="0.25">
      <c r="A18" s="14" t="s">
        <v>90</v>
      </c>
      <c r="B18" s="16" t="s">
        <v>467</v>
      </c>
      <c r="C18" s="14"/>
      <c r="D18" s="14"/>
      <c r="E18" s="14"/>
      <c r="F18" s="14"/>
      <c r="G18" s="14"/>
      <c r="H18" s="14"/>
      <c r="I18" s="14"/>
      <c r="J18" s="14"/>
      <c r="K18" s="14"/>
      <c r="L18" s="14"/>
      <c r="M18" s="14"/>
    </row>
    <row r="19" spans="1:13" ht="31.5" x14ac:dyDescent="0.25">
      <c r="A19" s="13" t="s">
        <v>44</v>
      </c>
      <c r="B19" s="15" t="s">
        <v>468</v>
      </c>
      <c r="C19" s="14"/>
      <c r="D19" s="14"/>
      <c r="E19" s="14"/>
      <c r="F19" s="14"/>
      <c r="G19" s="14"/>
      <c r="H19" s="14"/>
      <c r="I19" s="14"/>
      <c r="J19" s="14"/>
      <c r="K19" s="14"/>
      <c r="L19" s="14"/>
      <c r="M19" s="14"/>
    </row>
    <row r="20" spans="1:13" ht="15.75" x14ac:dyDescent="0.25">
      <c r="A20" s="14">
        <v>1</v>
      </c>
      <c r="B20" s="16" t="s">
        <v>465</v>
      </c>
      <c r="C20" s="14"/>
      <c r="D20" s="14"/>
      <c r="E20" s="14"/>
      <c r="F20" s="14"/>
      <c r="G20" s="14"/>
      <c r="H20" s="14"/>
      <c r="I20" s="14"/>
      <c r="J20" s="14"/>
      <c r="K20" s="14"/>
      <c r="L20" s="14"/>
      <c r="M20" s="14"/>
    </row>
    <row r="21" spans="1:13" ht="15.75" x14ac:dyDescent="0.25">
      <c r="A21" s="14">
        <v>2</v>
      </c>
      <c r="B21" s="16" t="s">
        <v>465</v>
      </c>
      <c r="C21" s="14"/>
      <c r="D21" s="14"/>
      <c r="E21" s="14"/>
      <c r="F21" s="14"/>
      <c r="G21" s="14"/>
      <c r="H21" s="14"/>
      <c r="I21" s="14"/>
      <c r="J21" s="14"/>
      <c r="K21" s="14"/>
      <c r="L21" s="14"/>
      <c r="M21" s="14"/>
    </row>
    <row r="22" spans="1:13" ht="15.75" x14ac:dyDescent="0.25">
      <c r="A22" s="14" t="s">
        <v>90</v>
      </c>
      <c r="B22" s="16" t="s">
        <v>467</v>
      </c>
      <c r="C22" s="14"/>
      <c r="D22" s="14"/>
      <c r="E22" s="14"/>
      <c r="F22" s="14"/>
      <c r="G22" s="14"/>
      <c r="H22" s="14"/>
      <c r="I22" s="14"/>
      <c r="J22" s="14"/>
      <c r="K22" s="14"/>
      <c r="L22" s="14"/>
      <c r="M22" s="14"/>
    </row>
    <row r="23" spans="1:13" ht="31.5" x14ac:dyDescent="0.25">
      <c r="A23" s="13" t="s">
        <v>45</v>
      </c>
      <c r="B23" s="15" t="s">
        <v>469</v>
      </c>
      <c r="C23" s="14"/>
      <c r="D23" s="14"/>
      <c r="E23" s="14"/>
      <c r="F23" s="14"/>
      <c r="G23" s="14"/>
      <c r="H23" s="14"/>
      <c r="I23" s="14"/>
      <c r="J23" s="14"/>
      <c r="K23" s="14"/>
      <c r="L23" s="14"/>
      <c r="M23" s="14"/>
    </row>
    <row r="24" spans="1:13" ht="15.75" x14ac:dyDescent="0.25">
      <c r="A24" s="14">
        <v>1</v>
      </c>
      <c r="B24" s="16" t="s">
        <v>465</v>
      </c>
      <c r="C24" s="14"/>
      <c r="D24" s="14"/>
      <c r="E24" s="14"/>
      <c r="F24" s="14"/>
      <c r="G24" s="14"/>
      <c r="H24" s="14"/>
      <c r="I24" s="14"/>
      <c r="J24" s="14"/>
      <c r="K24" s="14"/>
      <c r="L24" s="14"/>
      <c r="M24" s="14"/>
    </row>
    <row r="25" spans="1:13" ht="15.75" x14ac:dyDescent="0.25">
      <c r="A25" s="14">
        <v>2</v>
      </c>
      <c r="B25" s="16" t="s">
        <v>465</v>
      </c>
      <c r="C25" s="14"/>
      <c r="D25" s="14"/>
      <c r="E25" s="14"/>
      <c r="F25" s="14"/>
      <c r="G25" s="14"/>
      <c r="H25" s="14"/>
      <c r="I25" s="14"/>
      <c r="J25" s="14"/>
      <c r="K25" s="14"/>
      <c r="L25" s="14"/>
      <c r="M25" s="14"/>
    </row>
    <row r="26" spans="1:13" ht="15.75" x14ac:dyDescent="0.25">
      <c r="A26" s="14" t="s">
        <v>90</v>
      </c>
      <c r="B26" s="16" t="s">
        <v>467</v>
      </c>
      <c r="C26" s="14"/>
      <c r="D26" s="14"/>
      <c r="E26" s="14"/>
      <c r="F26" s="14"/>
      <c r="G26" s="14"/>
      <c r="H26" s="14"/>
      <c r="I26" s="14"/>
      <c r="J26" s="14"/>
      <c r="K26" s="14"/>
      <c r="L26" s="14"/>
      <c r="M26" s="14"/>
    </row>
    <row r="27" spans="1:13" ht="31.5" x14ac:dyDescent="0.25">
      <c r="A27" s="13" t="s">
        <v>48</v>
      </c>
      <c r="B27" s="15" t="s">
        <v>470</v>
      </c>
      <c r="C27" s="14"/>
      <c r="D27" s="14"/>
      <c r="E27" s="14"/>
      <c r="F27" s="14"/>
      <c r="G27" s="14"/>
      <c r="H27" s="14"/>
      <c r="I27" s="14"/>
      <c r="J27" s="14"/>
      <c r="K27" s="14"/>
      <c r="L27" s="14"/>
      <c r="M27" s="14"/>
    </row>
    <row r="28" spans="1:13" ht="15.75" x14ac:dyDescent="0.25">
      <c r="A28" s="14">
        <v>1</v>
      </c>
      <c r="B28" s="16" t="s">
        <v>471</v>
      </c>
      <c r="C28" s="14"/>
      <c r="D28" s="14"/>
      <c r="E28" s="14"/>
      <c r="F28" s="14"/>
      <c r="G28" s="14"/>
      <c r="H28" s="14"/>
      <c r="I28" s="14"/>
      <c r="J28" s="14"/>
      <c r="K28" s="14"/>
      <c r="L28" s="14"/>
      <c r="M28" s="14"/>
    </row>
    <row r="29" spans="1:13" ht="15.75" x14ac:dyDescent="0.25">
      <c r="A29" s="14">
        <v>2</v>
      </c>
      <c r="B29" s="16" t="s">
        <v>472</v>
      </c>
      <c r="C29" s="14"/>
      <c r="D29" s="14"/>
      <c r="E29" s="14"/>
      <c r="F29" s="14"/>
      <c r="G29" s="14"/>
      <c r="H29" s="14"/>
      <c r="I29" s="14"/>
      <c r="J29" s="14"/>
      <c r="K29" s="14"/>
      <c r="L29" s="14"/>
      <c r="M29" s="14"/>
    </row>
    <row r="30" spans="1:13" ht="15.75" x14ac:dyDescent="0.25">
      <c r="A30" s="14" t="s">
        <v>90</v>
      </c>
      <c r="B30" s="16" t="s">
        <v>76</v>
      </c>
      <c r="C30" s="14"/>
      <c r="D30" s="14"/>
      <c r="E30" s="14"/>
      <c r="F30" s="14"/>
      <c r="G30" s="14"/>
      <c r="H30" s="14"/>
      <c r="I30" s="14"/>
      <c r="J30" s="14"/>
      <c r="K30" s="14"/>
      <c r="L30" s="14"/>
      <c r="M30" s="14"/>
    </row>
    <row r="31" spans="1:13" ht="31.5" x14ac:dyDescent="0.25">
      <c r="A31" s="13" t="s">
        <v>473</v>
      </c>
      <c r="B31" s="15" t="s">
        <v>474</v>
      </c>
      <c r="C31" s="14"/>
      <c r="D31" s="14"/>
      <c r="E31" s="14"/>
      <c r="F31" s="14"/>
      <c r="G31" s="14"/>
      <c r="H31" s="14"/>
      <c r="I31" s="14"/>
      <c r="J31" s="14"/>
      <c r="K31" s="14"/>
      <c r="L31" s="14"/>
      <c r="M31" s="14"/>
    </row>
    <row r="32" spans="1:13" ht="15.75" x14ac:dyDescent="0.25">
      <c r="A32" s="14">
        <v>1</v>
      </c>
      <c r="B32" s="16" t="s">
        <v>471</v>
      </c>
      <c r="C32" s="14"/>
      <c r="D32" s="14"/>
      <c r="E32" s="14"/>
      <c r="F32" s="14"/>
      <c r="G32" s="14"/>
      <c r="H32" s="14"/>
      <c r="I32" s="14"/>
      <c r="J32" s="14"/>
      <c r="K32" s="14"/>
      <c r="L32" s="14"/>
      <c r="M32" s="14"/>
    </row>
    <row r="33" spans="1:13" ht="15.75" x14ac:dyDescent="0.25">
      <c r="A33" s="14">
        <v>2</v>
      </c>
      <c r="B33" s="16" t="s">
        <v>472</v>
      </c>
      <c r="C33" s="14"/>
      <c r="D33" s="14"/>
      <c r="E33" s="14"/>
      <c r="F33" s="14"/>
      <c r="G33" s="14"/>
      <c r="H33" s="14"/>
      <c r="I33" s="14"/>
      <c r="J33" s="14"/>
      <c r="K33" s="14"/>
      <c r="L33" s="14"/>
      <c r="M33" s="14"/>
    </row>
    <row r="34" spans="1:13" ht="15.75" x14ac:dyDescent="0.25">
      <c r="A34" s="14" t="s">
        <v>90</v>
      </c>
      <c r="B34" s="16" t="s">
        <v>76</v>
      </c>
      <c r="C34" s="14"/>
      <c r="D34" s="14"/>
      <c r="E34" s="14"/>
      <c r="F34" s="14"/>
      <c r="G34" s="14"/>
      <c r="H34" s="14"/>
      <c r="I34" s="14"/>
      <c r="J34" s="14"/>
      <c r="K34" s="14"/>
      <c r="L34" s="14"/>
      <c r="M34" s="14"/>
    </row>
    <row r="35" spans="1:13" ht="15.75" x14ac:dyDescent="0.25">
      <c r="A35" s="9"/>
    </row>
    <row r="36" spans="1:13" ht="15.75" x14ac:dyDescent="0.25">
      <c r="A36" s="102"/>
      <c r="I36" s="104" t="s">
        <v>448</v>
      </c>
      <c r="J36" s="104"/>
      <c r="K36" s="104"/>
      <c r="L36" s="104"/>
    </row>
    <row r="37" spans="1:13" ht="15.75" x14ac:dyDescent="0.25">
      <c r="A37" s="102"/>
      <c r="I37" s="113" t="s">
        <v>73</v>
      </c>
      <c r="J37" s="113"/>
      <c r="K37" s="113"/>
      <c r="L37" s="113"/>
    </row>
    <row r="38" spans="1:13" ht="15.75" x14ac:dyDescent="0.25">
      <c r="A38" s="102"/>
      <c r="I38" s="104" t="s">
        <v>38</v>
      </c>
      <c r="J38" s="104"/>
      <c r="K38" s="104"/>
      <c r="L38" s="104"/>
    </row>
  </sheetData>
  <mergeCells count="18">
    <mergeCell ref="H7:H8"/>
    <mergeCell ref="I7:J7"/>
    <mergeCell ref="K7:K8"/>
    <mergeCell ref="L7:M7"/>
    <mergeCell ref="A36:A38"/>
    <mergeCell ref="A4:M4"/>
    <mergeCell ref="A5:M5"/>
    <mergeCell ref="I36:L36"/>
    <mergeCell ref="I37:L37"/>
    <mergeCell ref="I38:L38"/>
    <mergeCell ref="A6:A8"/>
    <mergeCell ref="B6:B8"/>
    <mergeCell ref="C6:G6"/>
    <mergeCell ref="H6:M6"/>
    <mergeCell ref="C7:C8"/>
    <mergeCell ref="D7:D8"/>
    <mergeCell ref="E7:E8"/>
    <mergeCell ref="F7:G7"/>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30"/>
  <sheetViews>
    <sheetView workbookViewId="0">
      <selection activeCell="J19" sqref="J19"/>
    </sheetView>
  </sheetViews>
  <sheetFormatPr defaultRowHeight="15" x14ac:dyDescent="0.25"/>
  <cols>
    <col min="1" max="1" width="6" customWidth="1"/>
    <col min="2" max="2" width="54.7109375" customWidth="1"/>
  </cols>
  <sheetData>
    <row r="1" spans="1:12" ht="15.75" x14ac:dyDescent="0.25">
      <c r="A1" s="10" t="s">
        <v>420</v>
      </c>
      <c r="K1" s="10" t="s">
        <v>475</v>
      </c>
    </row>
    <row r="2" spans="1:12" ht="15.75" x14ac:dyDescent="0.25">
      <c r="A2" s="10" t="s">
        <v>342</v>
      </c>
      <c r="B2" s="10"/>
    </row>
    <row r="3" spans="1:12" ht="15.75" x14ac:dyDescent="0.25">
      <c r="A3" s="9"/>
    </row>
    <row r="4" spans="1:12" ht="15.75" x14ac:dyDescent="0.25">
      <c r="A4" s="103" t="s">
        <v>476</v>
      </c>
      <c r="B4" s="103"/>
      <c r="C4" s="103"/>
      <c r="D4" s="103"/>
      <c r="E4" s="103"/>
      <c r="F4" s="103"/>
      <c r="G4" s="103"/>
      <c r="H4" s="103"/>
      <c r="I4" s="103"/>
      <c r="J4" s="103"/>
      <c r="K4" s="103"/>
      <c r="L4" s="103"/>
    </row>
    <row r="5" spans="1:12" ht="15.75" x14ac:dyDescent="0.25">
      <c r="A5" s="104" t="s">
        <v>477</v>
      </c>
      <c r="B5" s="104"/>
      <c r="C5" s="104"/>
      <c r="D5" s="104"/>
      <c r="E5" s="104"/>
      <c r="F5" s="104"/>
      <c r="G5" s="104"/>
      <c r="H5" s="104"/>
      <c r="I5" s="104"/>
      <c r="J5" s="104"/>
      <c r="K5" s="104"/>
      <c r="L5" s="104"/>
    </row>
    <row r="6" spans="1:12" ht="31.5" customHeight="1" x14ac:dyDescent="0.25">
      <c r="A6" s="99" t="s">
        <v>1</v>
      </c>
      <c r="B6" s="99" t="s">
        <v>478</v>
      </c>
      <c r="C6" s="99" t="s">
        <v>59</v>
      </c>
      <c r="D6" s="99"/>
      <c r="E6" s="99"/>
      <c r="F6" s="99" t="s">
        <v>94</v>
      </c>
      <c r="G6" s="99"/>
      <c r="H6" s="99"/>
      <c r="I6" s="99"/>
      <c r="J6" s="99" t="s">
        <v>40</v>
      </c>
      <c r="K6" s="99"/>
      <c r="L6" s="99"/>
    </row>
    <row r="7" spans="1:12" ht="94.5" x14ac:dyDescent="0.25">
      <c r="A7" s="99"/>
      <c r="B7" s="99"/>
      <c r="C7" s="13" t="s">
        <v>427</v>
      </c>
      <c r="D7" s="13" t="s">
        <v>479</v>
      </c>
      <c r="E7" s="13" t="s">
        <v>480</v>
      </c>
      <c r="F7" s="13" t="s">
        <v>427</v>
      </c>
      <c r="G7" s="13" t="s">
        <v>479</v>
      </c>
      <c r="H7" s="13" t="s">
        <v>481</v>
      </c>
      <c r="I7" s="13" t="s">
        <v>482</v>
      </c>
      <c r="J7" s="13" t="s">
        <v>427</v>
      </c>
      <c r="K7" s="13" t="s">
        <v>479</v>
      </c>
      <c r="L7" s="13" t="s">
        <v>483</v>
      </c>
    </row>
    <row r="8" spans="1:12" ht="15.75" x14ac:dyDescent="0.25">
      <c r="A8" s="14" t="s">
        <v>7</v>
      </c>
      <c r="B8" s="14" t="s">
        <v>8</v>
      </c>
      <c r="C8" s="14">
        <v>1</v>
      </c>
      <c r="D8" s="14">
        <v>2</v>
      </c>
      <c r="E8" s="14">
        <v>3</v>
      </c>
      <c r="F8" s="14">
        <v>4</v>
      </c>
      <c r="G8" s="14">
        <v>5</v>
      </c>
      <c r="H8" s="14">
        <v>6</v>
      </c>
      <c r="I8" s="14">
        <v>7</v>
      </c>
      <c r="J8" s="14">
        <v>8</v>
      </c>
      <c r="K8" s="14">
        <v>9</v>
      </c>
      <c r="L8" s="14">
        <v>10</v>
      </c>
    </row>
    <row r="9" spans="1:12" ht="15.75" x14ac:dyDescent="0.25">
      <c r="A9" s="13" t="s">
        <v>10</v>
      </c>
      <c r="B9" s="15" t="s">
        <v>484</v>
      </c>
      <c r="C9" s="14"/>
      <c r="D9" s="14"/>
      <c r="E9" s="14"/>
      <c r="F9" s="14"/>
      <c r="G9" s="14"/>
      <c r="H9" s="14"/>
      <c r="I9" s="14"/>
      <c r="J9" s="14"/>
      <c r="K9" s="14"/>
      <c r="L9" s="14"/>
    </row>
    <row r="10" spans="1:12" ht="31.5" x14ac:dyDescent="0.25">
      <c r="A10" s="13">
        <v>1</v>
      </c>
      <c r="B10" s="15" t="s">
        <v>485</v>
      </c>
      <c r="C10" s="14"/>
      <c r="D10" s="14"/>
      <c r="E10" s="14"/>
      <c r="F10" s="14"/>
      <c r="G10" s="14"/>
      <c r="H10" s="14"/>
      <c r="I10" s="14"/>
      <c r="J10" s="14"/>
      <c r="K10" s="14"/>
      <c r="L10" s="14"/>
    </row>
    <row r="11" spans="1:12" ht="15.75" x14ac:dyDescent="0.25">
      <c r="A11" s="14" t="s">
        <v>12</v>
      </c>
      <c r="B11" s="16" t="s">
        <v>486</v>
      </c>
      <c r="C11" s="14"/>
      <c r="D11" s="14"/>
      <c r="E11" s="14"/>
      <c r="F11" s="14"/>
      <c r="G11" s="14"/>
      <c r="H11" s="14"/>
      <c r="I11" s="14"/>
      <c r="J11" s="14"/>
      <c r="K11" s="14"/>
      <c r="L11" s="14"/>
    </row>
    <row r="12" spans="1:12" ht="15.75" x14ac:dyDescent="0.25">
      <c r="A12" s="14" t="s">
        <v>134</v>
      </c>
      <c r="B12" s="16" t="s">
        <v>487</v>
      </c>
      <c r="C12" s="14"/>
      <c r="D12" s="14"/>
      <c r="E12" s="14"/>
      <c r="F12" s="14"/>
      <c r="G12" s="14"/>
      <c r="H12" s="14"/>
      <c r="I12" s="14"/>
      <c r="J12" s="14"/>
      <c r="K12" s="14"/>
      <c r="L12" s="14"/>
    </row>
    <row r="13" spans="1:12" ht="15.75" x14ac:dyDescent="0.25">
      <c r="A13" s="14" t="s">
        <v>136</v>
      </c>
      <c r="B13" s="16" t="s">
        <v>488</v>
      </c>
      <c r="C13" s="14"/>
      <c r="D13" s="14"/>
      <c r="E13" s="14"/>
      <c r="F13" s="14"/>
      <c r="G13" s="14"/>
      <c r="H13" s="14"/>
      <c r="I13" s="14"/>
      <c r="J13" s="14"/>
      <c r="K13" s="14"/>
      <c r="L13" s="14"/>
    </row>
    <row r="14" spans="1:12" ht="31.5" x14ac:dyDescent="0.25">
      <c r="A14" s="13">
        <v>2</v>
      </c>
      <c r="B14" s="15" t="s">
        <v>489</v>
      </c>
      <c r="C14" s="14"/>
      <c r="D14" s="14"/>
      <c r="E14" s="14"/>
      <c r="F14" s="14"/>
      <c r="G14" s="14"/>
      <c r="H14" s="14"/>
      <c r="I14" s="14"/>
      <c r="J14" s="14"/>
      <c r="K14" s="14"/>
      <c r="L14" s="14"/>
    </row>
    <row r="15" spans="1:12" ht="15.75" x14ac:dyDescent="0.25">
      <c r="A15" s="14" t="s">
        <v>160</v>
      </c>
      <c r="B15" s="16" t="s">
        <v>486</v>
      </c>
      <c r="C15" s="14"/>
      <c r="D15" s="14"/>
      <c r="E15" s="14"/>
      <c r="F15" s="14"/>
      <c r="G15" s="14"/>
      <c r="H15" s="14"/>
      <c r="I15" s="14"/>
      <c r="J15" s="14"/>
      <c r="K15" s="14"/>
      <c r="L15" s="14"/>
    </row>
    <row r="16" spans="1:12" ht="15.75" x14ac:dyDescent="0.25">
      <c r="A16" s="14" t="s">
        <v>161</v>
      </c>
      <c r="B16" s="16" t="s">
        <v>487</v>
      </c>
      <c r="C16" s="14"/>
      <c r="D16" s="14"/>
      <c r="E16" s="14"/>
      <c r="F16" s="14"/>
      <c r="G16" s="14"/>
      <c r="H16" s="14"/>
      <c r="I16" s="14"/>
      <c r="J16" s="14"/>
      <c r="K16" s="14"/>
      <c r="L16" s="14"/>
    </row>
    <row r="17" spans="1:12" ht="15.75" x14ac:dyDescent="0.25">
      <c r="A17" s="14" t="s">
        <v>490</v>
      </c>
      <c r="B17" s="16" t="s">
        <v>488</v>
      </c>
      <c r="C17" s="14"/>
      <c r="D17" s="14"/>
      <c r="E17" s="14"/>
      <c r="F17" s="14"/>
      <c r="G17" s="14"/>
      <c r="H17" s="14"/>
      <c r="I17" s="14"/>
      <c r="J17" s="14"/>
      <c r="K17" s="14"/>
      <c r="L17" s="14"/>
    </row>
    <row r="18" spans="1:12" ht="31.5" x14ac:dyDescent="0.25">
      <c r="A18" s="13">
        <v>3</v>
      </c>
      <c r="B18" s="15" t="s">
        <v>491</v>
      </c>
      <c r="C18" s="14"/>
      <c r="D18" s="14"/>
      <c r="E18" s="14"/>
      <c r="F18" s="14"/>
      <c r="G18" s="14"/>
      <c r="H18" s="14"/>
      <c r="I18" s="14"/>
      <c r="J18" s="14"/>
      <c r="K18" s="14"/>
      <c r="L18" s="14"/>
    </row>
    <row r="19" spans="1:12" ht="15.75" x14ac:dyDescent="0.25">
      <c r="A19" s="14" t="s">
        <v>140</v>
      </c>
      <c r="B19" s="16" t="s">
        <v>486</v>
      </c>
      <c r="C19" s="14"/>
      <c r="D19" s="14"/>
      <c r="E19" s="14"/>
      <c r="F19" s="14"/>
      <c r="G19" s="14"/>
      <c r="H19" s="14"/>
      <c r="I19" s="14"/>
      <c r="J19" s="14"/>
      <c r="K19" s="14"/>
      <c r="L19" s="14"/>
    </row>
    <row r="20" spans="1:12" ht="15.75" x14ac:dyDescent="0.25">
      <c r="A20" s="14" t="s">
        <v>145</v>
      </c>
      <c r="B20" s="16" t="s">
        <v>487</v>
      </c>
      <c r="C20" s="14"/>
      <c r="D20" s="14"/>
      <c r="E20" s="14"/>
      <c r="F20" s="14"/>
      <c r="G20" s="14"/>
      <c r="H20" s="14"/>
      <c r="I20" s="14"/>
      <c r="J20" s="14"/>
      <c r="K20" s="14"/>
      <c r="L20" s="14"/>
    </row>
    <row r="21" spans="1:12" ht="15.75" x14ac:dyDescent="0.25">
      <c r="A21" s="14" t="s">
        <v>492</v>
      </c>
      <c r="B21" s="16" t="s">
        <v>488</v>
      </c>
      <c r="C21" s="14"/>
      <c r="D21" s="14"/>
      <c r="E21" s="14"/>
      <c r="F21" s="14"/>
      <c r="G21" s="14"/>
      <c r="H21" s="14"/>
      <c r="I21" s="14"/>
      <c r="J21" s="14"/>
      <c r="K21" s="14"/>
      <c r="L21" s="14"/>
    </row>
    <row r="22" spans="1:12" ht="15.75" x14ac:dyDescent="0.25">
      <c r="A22" s="13" t="s">
        <v>36</v>
      </c>
      <c r="B22" s="15" t="s">
        <v>493</v>
      </c>
      <c r="C22" s="14"/>
      <c r="D22" s="14"/>
      <c r="E22" s="14"/>
      <c r="F22" s="14"/>
      <c r="G22" s="14"/>
      <c r="H22" s="14"/>
      <c r="I22" s="14"/>
      <c r="J22" s="14"/>
      <c r="K22" s="14"/>
      <c r="L22" s="14"/>
    </row>
    <row r="23" spans="1:12" ht="15.75" x14ac:dyDescent="0.25">
      <c r="A23" s="13" t="s">
        <v>44</v>
      </c>
      <c r="B23" s="15" t="s">
        <v>494</v>
      </c>
      <c r="C23" s="14"/>
      <c r="D23" s="14"/>
      <c r="E23" s="14"/>
      <c r="F23" s="14"/>
      <c r="G23" s="14"/>
      <c r="H23" s="14"/>
      <c r="I23" s="14"/>
      <c r="J23" s="14"/>
      <c r="K23" s="14"/>
      <c r="L23" s="14"/>
    </row>
    <row r="24" spans="1:12" ht="15.75" x14ac:dyDescent="0.25">
      <c r="A24" s="13" t="s">
        <v>7</v>
      </c>
      <c r="B24" s="15" t="s">
        <v>495</v>
      </c>
      <c r="C24" s="14"/>
      <c r="D24" s="14"/>
      <c r="E24" s="14"/>
      <c r="F24" s="14"/>
      <c r="G24" s="14"/>
      <c r="H24" s="14"/>
      <c r="I24" s="14"/>
      <c r="J24" s="14"/>
      <c r="K24" s="14"/>
      <c r="L24" s="14"/>
    </row>
    <row r="25" spans="1:12" ht="15.75" x14ac:dyDescent="0.25">
      <c r="A25" s="13" t="s">
        <v>8</v>
      </c>
      <c r="B25" s="15" t="s">
        <v>496</v>
      </c>
      <c r="C25" s="14"/>
      <c r="D25" s="14"/>
      <c r="E25" s="14"/>
      <c r="F25" s="14"/>
      <c r="G25" s="14"/>
      <c r="H25" s="14"/>
      <c r="I25" s="14"/>
      <c r="J25" s="14"/>
      <c r="K25" s="14"/>
      <c r="L25" s="14"/>
    </row>
    <row r="26" spans="1:12" ht="15.75" x14ac:dyDescent="0.25">
      <c r="A26" s="13"/>
      <c r="B26" s="13" t="s">
        <v>497</v>
      </c>
      <c r="C26" s="14"/>
      <c r="D26" s="14"/>
      <c r="E26" s="14"/>
      <c r="F26" s="14"/>
      <c r="G26" s="14"/>
      <c r="H26" s="14"/>
      <c r="I26" s="14"/>
      <c r="J26" s="14"/>
      <c r="K26" s="14"/>
      <c r="L26" s="14"/>
    </row>
    <row r="27" spans="1:12" ht="15.75" x14ac:dyDescent="0.25">
      <c r="A27" s="9"/>
    </row>
    <row r="28" spans="1:12" ht="15.75" x14ac:dyDescent="0.25">
      <c r="A28" s="102"/>
      <c r="H28" s="104" t="s">
        <v>448</v>
      </c>
      <c r="I28" s="104"/>
      <c r="J28" s="104"/>
      <c r="K28" s="104"/>
    </row>
    <row r="29" spans="1:12" ht="15.75" x14ac:dyDescent="0.25">
      <c r="A29" s="102"/>
      <c r="H29" s="113" t="s">
        <v>73</v>
      </c>
      <c r="I29" s="113"/>
      <c r="J29" s="113"/>
      <c r="K29" s="113"/>
    </row>
    <row r="30" spans="1:12" ht="15.75" x14ac:dyDescent="0.25">
      <c r="A30" s="102"/>
      <c r="H30" s="104" t="s">
        <v>38</v>
      </c>
      <c r="I30" s="104"/>
      <c r="J30" s="104"/>
      <c r="K30" s="104"/>
    </row>
  </sheetData>
  <mergeCells count="11">
    <mergeCell ref="A28:A30"/>
    <mergeCell ref="A4:L4"/>
    <mergeCell ref="A5:L5"/>
    <mergeCell ref="H28:K28"/>
    <mergeCell ref="H29:K29"/>
    <mergeCell ref="H30:K30"/>
    <mergeCell ref="A6:A7"/>
    <mergeCell ref="B6:B7"/>
    <mergeCell ref="C6:E6"/>
    <mergeCell ref="F6:I6"/>
    <mergeCell ref="J6:L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45"/>
  <sheetViews>
    <sheetView tabSelected="1" topLeftCell="A6" workbookViewId="0">
      <selection activeCell="B30" sqref="B30"/>
    </sheetView>
  </sheetViews>
  <sheetFormatPr defaultRowHeight="15" x14ac:dyDescent="0.25"/>
  <cols>
    <col min="1" max="1" width="5.85546875" customWidth="1"/>
    <col min="2" max="2" width="34.28515625" customWidth="1"/>
    <col min="3" max="4" width="7.85546875" style="78" customWidth="1"/>
    <col min="5" max="5" width="8.85546875" style="78" customWidth="1"/>
    <col min="6" max="6" width="8.42578125" style="78" customWidth="1"/>
    <col min="7" max="7" width="9.28515625" style="78" bestFit="1" customWidth="1"/>
    <col min="8" max="8" width="8.7109375" style="78" customWidth="1"/>
    <col min="9" max="9" width="9.5703125" style="78" bestFit="1" customWidth="1"/>
    <col min="10" max="10" width="9.140625" style="78" customWidth="1"/>
    <col min="11" max="11" width="9.5703125" style="78" bestFit="1" customWidth="1"/>
    <col min="12" max="12" width="9.85546875" style="78" customWidth="1"/>
    <col min="13" max="13" width="9.7109375" style="78" customWidth="1"/>
    <col min="14" max="14" width="8.7109375" style="78" customWidth="1"/>
  </cols>
  <sheetData>
    <row r="1" spans="1:17" ht="15.75" x14ac:dyDescent="0.25">
      <c r="A1" s="10" t="s">
        <v>1600</v>
      </c>
      <c r="L1" s="79" t="s">
        <v>115</v>
      </c>
    </row>
    <row r="2" spans="1:17" ht="15.75" x14ac:dyDescent="0.25">
      <c r="A2" s="10" t="s">
        <v>98</v>
      </c>
      <c r="B2" s="10"/>
    </row>
    <row r="3" spans="1:17" ht="15.75" x14ac:dyDescent="0.25">
      <c r="A3" s="9"/>
    </row>
    <row r="4" spans="1:17" ht="15.75" x14ac:dyDescent="0.25">
      <c r="A4" s="103" t="s">
        <v>100</v>
      </c>
      <c r="B4" s="103"/>
      <c r="C4" s="103"/>
      <c r="D4" s="103"/>
      <c r="E4" s="103"/>
      <c r="F4" s="103"/>
      <c r="G4" s="103"/>
      <c r="H4" s="103"/>
      <c r="I4" s="103"/>
      <c r="J4" s="103"/>
      <c r="K4" s="103"/>
      <c r="L4" s="103"/>
      <c r="M4" s="103"/>
      <c r="N4" s="103"/>
    </row>
    <row r="5" spans="1:17" ht="39" customHeight="1" x14ac:dyDescent="0.25">
      <c r="A5" s="104" t="s">
        <v>116</v>
      </c>
      <c r="B5" s="104"/>
      <c r="C5" s="104"/>
      <c r="D5" s="104"/>
      <c r="E5" s="104"/>
      <c r="F5" s="104"/>
      <c r="G5" s="104"/>
      <c r="H5" s="104"/>
      <c r="I5" s="104"/>
      <c r="J5" s="104"/>
      <c r="K5" s="104"/>
      <c r="L5" s="104"/>
      <c r="M5" s="104"/>
      <c r="N5" s="104"/>
    </row>
    <row r="6" spans="1:17" x14ac:dyDescent="0.25">
      <c r="M6" s="80" t="s">
        <v>0</v>
      </c>
    </row>
    <row r="7" spans="1:17" ht="45.75" customHeight="1" x14ac:dyDescent="0.25">
      <c r="A7" s="99" t="s">
        <v>1</v>
      </c>
      <c r="B7" s="99" t="s">
        <v>102</v>
      </c>
      <c r="C7" s="106" t="s">
        <v>1592</v>
      </c>
      <c r="D7" s="106"/>
      <c r="E7" s="106"/>
      <c r="F7" s="106" t="s">
        <v>1593</v>
      </c>
      <c r="G7" s="106"/>
      <c r="H7" s="106"/>
      <c r="I7" s="106" t="s">
        <v>1594</v>
      </c>
      <c r="J7" s="106"/>
      <c r="K7" s="106"/>
      <c r="L7" s="106" t="s">
        <v>1595</v>
      </c>
      <c r="M7" s="106"/>
      <c r="N7" s="106"/>
    </row>
    <row r="8" spans="1:17" x14ac:dyDescent="0.25">
      <c r="A8" s="99"/>
      <c r="B8" s="99"/>
      <c r="C8" s="106" t="s">
        <v>41</v>
      </c>
      <c r="D8" s="106" t="s">
        <v>103</v>
      </c>
      <c r="E8" s="106"/>
      <c r="F8" s="106" t="s">
        <v>41</v>
      </c>
      <c r="G8" s="106" t="s">
        <v>103</v>
      </c>
      <c r="H8" s="106"/>
      <c r="I8" s="106" t="s">
        <v>41</v>
      </c>
      <c r="J8" s="106" t="s">
        <v>103</v>
      </c>
      <c r="K8" s="106"/>
      <c r="L8" s="106" t="s">
        <v>41</v>
      </c>
      <c r="M8" s="106" t="s">
        <v>103</v>
      </c>
      <c r="N8" s="106"/>
    </row>
    <row r="9" spans="1:17" ht="63.75" customHeight="1" x14ac:dyDescent="0.25">
      <c r="A9" s="99"/>
      <c r="B9" s="99"/>
      <c r="C9" s="106"/>
      <c r="D9" s="81" t="s">
        <v>88</v>
      </c>
      <c r="E9" s="81" t="s">
        <v>72</v>
      </c>
      <c r="F9" s="106"/>
      <c r="G9" s="81" t="s">
        <v>88</v>
      </c>
      <c r="H9" s="81" t="s">
        <v>72</v>
      </c>
      <c r="I9" s="106"/>
      <c r="J9" s="81" t="s">
        <v>88</v>
      </c>
      <c r="K9" s="81" t="s">
        <v>72</v>
      </c>
      <c r="L9" s="106"/>
      <c r="M9" s="81" t="s">
        <v>88</v>
      </c>
      <c r="N9" s="81" t="s">
        <v>72</v>
      </c>
    </row>
    <row r="10" spans="1:17" s="20" customFormat="1" ht="12.75" x14ac:dyDescent="0.2">
      <c r="A10" s="19" t="s">
        <v>7</v>
      </c>
      <c r="B10" s="19" t="s">
        <v>8</v>
      </c>
      <c r="C10" s="82" t="s">
        <v>104</v>
      </c>
      <c r="D10" s="82">
        <v>2</v>
      </c>
      <c r="E10" s="82">
        <v>3</v>
      </c>
      <c r="F10" s="82" t="s">
        <v>105</v>
      </c>
      <c r="G10" s="82">
        <v>5</v>
      </c>
      <c r="H10" s="82">
        <v>6</v>
      </c>
      <c r="I10" s="82" t="s">
        <v>106</v>
      </c>
      <c r="J10" s="82">
        <v>8</v>
      </c>
      <c r="K10" s="82">
        <v>9</v>
      </c>
      <c r="L10" s="82" t="s">
        <v>117</v>
      </c>
      <c r="M10" s="82">
        <v>11</v>
      </c>
      <c r="N10" s="82">
        <v>12</v>
      </c>
    </row>
    <row r="11" spans="1:17" ht="15.75" x14ac:dyDescent="0.25">
      <c r="A11" s="14"/>
      <c r="B11" s="13" t="s">
        <v>41</v>
      </c>
      <c r="C11" s="82"/>
      <c r="D11" s="82"/>
      <c r="E11" s="82"/>
      <c r="F11" s="82"/>
      <c r="G11" s="82"/>
      <c r="H11" s="82"/>
      <c r="I11" s="82"/>
      <c r="J11" s="82"/>
      <c r="K11" s="82"/>
      <c r="L11" s="82"/>
      <c r="M11" s="82"/>
      <c r="N11" s="82"/>
    </row>
    <row r="12" spans="1:17" ht="15.75" x14ac:dyDescent="0.25">
      <c r="A12" s="13" t="s">
        <v>7</v>
      </c>
      <c r="B12" s="15" t="s">
        <v>69</v>
      </c>
      <c r="C12" s="83">
        <f>C13+C27+C33</f>
        <v>29525.675500000001</v>
      </c>
      <c r="D12" s="83">
        <f>D13+D27+D33</f>
        <v>6026.1280000000006</v>
      </c>
      <c r="E12" s="83">
        <f t="shared" ref="E12:N12" si="0">E13+E27+E33</f>
        <v>23499.547500000001</v>
      </c>
      <c r="F12" s="83">
        <f t="shared" si="0"/>
        <v>29525.675500000001</v>
      </c>
      <c r="G12" s="83">
        <f t="shared" si="0"/>
        <v>6026.1280000000006</v>
      </c>
      <c r="H12" s="83">
        <f t="shared" si="0"/>
        <v>23499.547500000001</v>
      </c>
      <c r="I12" s="83">
        <f t="shared" si="0"/>
        <v>29525.675499999998</v>
      </c>
      <c r="J12" s="83">
        <f t="shared" si="0"/>
        <v>6026.1280000000006</v>
      </c>
      <c r="K12" s="83">
        <f t="shared" si="0"/>
        <v>23499.547500000001</v>
      </c>
      <c r="L12" s="83">
        <f t="shared" si="0"/>
        <v>319172</v>
      </c>
      <c r="M12" s="83">
        <f t="shared" si="0"/>
        <v>259885</v>
      </c>
      <c r="N12" s="83">
        <f t="shared" si="0"/>
        <v>59287</v>
      </c>
    </row>
    <row r="13" spans="1:17" s="71" customFormat="1" ht="14.25" x14ac:dyDescent="0.2">
      <c r="A13" s="61">
        <v>1</v>
      </c>
      <c r="B13" s="6" t="s">
        <v>1590</v>
      </c>
      <c r="C13" s="83">
        <f t="shared" ref="C13:H13" si="1">C15+C17</f>
        <v>1619.5320000000002</v>
      </c>
      <c r="D13" s="83">
        <f t="shared" si="1"/>
        <v>840.68799999999999</v>
      </c>
      <c r="E13" s="83">
        <f t="shared" si="1"/>
        <v>778.84400000000005</v>
      </c>
      <c r="F13" s="83">
        <f t="shared" si="1"/>
        <v>1619.5320000000002</v>
      </c>
      <c r="G13" s="83">
        <f t="shared" si="1"/>
        <v>840.68799999999999</v>
      </c>
      <c r="H13" s="83">
        <f t="shared" si="1"/>
        <v>778.84400000000005</v>
      </c>
      <c r="I13" s="83">
        <f>I14+I17</f>
        <v>1619.5320000000002</v>
      </c>
      <c r="J13" s="83">
        <f>J14+J17</f>
        <v>840.68799999999999</v>
      </c>
      <c r="K13" s="83">
        <f>K14+K17</f>
        <v>778.84400000000005</v>
      </c>
      <c r="L13" s="83">
        <f>M13+N13</f>
        <v>2445</v>
      </c>
      <c r="M13" s="83">
        <f>M14+M17</f>
        <v>0</v>
      </c>
      <c r="N13" s="83">
        <f>N14+N17+N18</f>
        <v>2445</v>
      </c>
    </row>
    <row r="14" spans="1:17" s="1" customFormat="1" x14ac:dyDescent="0.25">
      <c r="A14" s="5"/>
      <c r="B14" s="7" t="s">
        <v>118</v>
      </c>
      <c r="C14" s="84">
        <f>C15</f>
        <v>20</v>
      </c>
      <c r="D14" s="84">
        <f t="shared" ref="D14:N14" si="2">D15</f>
        <v>0</v>
      </c>
      <c r="E14" s="84">
        <f t="shared" si="2"/>
        <v>20</v>
      </c>
      <c r="F14" s="84">
        <f>F15</f>
        <v>20</v>
      </c>
      <c r="G14" s="84">
        <f t="shared" si="2"/>
        <v>0</v>
      </c>
      <c r="H14" s="84">
        <f t="shared" si="2"/>
        <v>20</v>
      </c>
      <c r="I14" s="84">
        <f>I15</f>
        <v>20</v>
      </c>
      <c r="J14" s="84">
        <f t="shared" si="2"/>
        <v>0</v>
      </c>
      <c r="K14" s="84">
        <f t="shared" si="2"/>
        <v>20</v>
      </c>
      <c r="L14" s="84">
        <f>L15</f>
        <v>2156</v>
      </c>
      <c r="M14" s="84">
        <f t="shared" si="2"/>
        <v>0</v>
      </c>
      <c r="N14" s="84">
        <f t="shared" si="2"/>
        <v>2156</v>
      </c>
    </row>
    <row r="15" spans="1:17" s="1" customFormat="1" x14ac:dyDescent="0.25">
      <c r="A15" s="5"/>
      <c r="B15" s="7" t="s">
        <v>119</v>
      </c>
      <c r="C15" s="84">
        <f>D15+E15</f>
        <v>20</v>
      </c>
      <c r="D15" s="85">
        <v>0</v>
      </c>
      <c r="E15" s="82">
        <v>20</v>
      </c>
      <c r="F15" s="84">
        <f>G15+H15</f>
        <v>20</v>
      </c>
      <c r="G15" s="85">
        <v>0</v>
      </c>
      <c r="H15" s="82">
        <v>20</v>
      </c>
      <c r="I15" s="84">
        <f>J15+K15</f>
        <v>20</v>
      </c>
      <c r="J15" s="85">
        <v>0</v>
      </c>
      <c r="K15" s="82">
        <v>20</v>
      </c>
      <c r="L15" s="84">
        <f>M15+N15</f>
        <v>2156</v>
      </c>
      <c r="M15" s="85">
        <v>0</v>
      </c>
      <c r="N15" s="86">
        <f>1000+1156</f>
        <v>2156</v>
      </c>
      <c r="P15" s="1">
        <v>7004</v>
      </c>
      <c r="Q15" s="1" t="s">
        <v>1601</v>
      </c>
    </row>
    <row r="16" spans="1:17" s="1" customFormat="1" ht="30" x14ac:dyDescent="0.25">
      <c r="A16" s="5"/>
      <c r="B16" s="7" t="s">
        <v>120</v>
      </c>
      <c r="C16" s="82"/>
      <c r="D16" s="82"/>
      <c r="E16" s="82"/>
      <c r="F16" s="82"/>
      <c r="G16" s="82"/>
      <c r="H16" s="82"/>
      <c r="I16" s="82"/>
      <c r="J16" s="82"/>
      <c r="K16" s="82"/>
      <c r="L16" s="82"/>
      <c r="M16" s="82"/>
      <c r="N16" s="82"/>
    </row>
    <row r="17" spans="1:17" s="1" customFormat="1" x14ac:dyDescent="0.25">
      <c r="A17" s="5"/>
      <c r="B17" s="7" t="s">
        <v>121</v>
      </c>
      <c r="C17" s="84">
        <f>D17+E17</f>
        <v>1599.5320000000002</v>
      </c>
      <c r="D17" s="85">
        <v>840.68799999999999</v>
      </c>
      <c r="E17" s="85">
        <v>758.84400000000005</v>
      </c>
      <c r="F17" s="84">
        <f>G17+H17</f>
        <v>1599.5320000000002</v>
      </c>
      <c r="G17" s="85">
        <v>840.68799999999999</v>
      </c>
      <c r="H17" s="85">
        <v>758.84400000000005</v>
      </c>
      <c r="I17" s="84">
        <f>J17+K17</f>
        <v>1599.5320000000002</v>
      </c>
      <c r="J17" s="85">
        <v>840.68799999999999</v>
      </c>
      <c r="K17" s="85">
        <v>758.84400000000005</v>
      </c>
      <c r="L17" s="84">
        <f>M17+N17</f>
        <v>0</v>
      </c>
      <c r="M17" s="85"/>
      <c r="N17" s="85"/>
    </row>
    <row r="18" spans="1:17" s="1" customFormat="1" x14ac:dyDescent="0.25">
      <c r="A18" s="5"/>
      <c r="B18" s="7" t="s">
        <v>122</v>
      </c>
      <c r="C18" s="82"/>
      <c r="D18" s="82"/>
      <c r="E18" s="82"/>
      <c r="F18" s="82"/>
      <c r="G18" s="82"/>
      <c r="H18" s="82"/>
      <c r="I18" s="82"/>
      <c r="J18" s="82"/>
      <c r="K18" s="82"/>
      <c r="L18" s="82">
        <f>N18</f>
        <v>289</v>
      </c>
      <c r="M18" s="82"/>
      <c r="N18" s="82">
        <v>289</v>
      </c>
      <c r="P18" s="1">
        <v>1751</v>
      </c>
      <c r="Q18" s="1" t="s">
        <v>1601</v>
      </c>
    </row>
    <row r="19" spans="1:17" s="1" customFormat="1" hidden="1" x14ac:dyDescent="0.25">
      <c r="A19" s="5" t="s">
        <v>82</v>
      </c>
      <c r="B19" s="7" t="s">
        <v>123</v>
      </c>
      <c r="C19" s="82"/>
      <c r="D19" s="82"/>
      <c r="E19" s="82"/>
      <c r="F19" s="82"/>
      <c r="G19" s="82"/>
      <c r="H19" s="82"/>
      <c r="I19" s="82"/>
      <c r="J19" s="82"/>
      <c r="K19" s="82"/>
      <c r="L19" s="82"/>
      <c r="M19" s="82"/>
      <c r="N19" s="82"/>
    </row>
    <row r="20" spans="1:17" s="1" customFormat="1" hidden="1" x14ac:dyDescent="0.25">
      <c r="A20" s="5"/>
      <c r="B20" s="7" t="s">
        <v>118</v>
      </c>
      <c r="C20" s="82"/>
      <c r="D20" s="82"/>
      <c r="E20" s="82"/>
      <c r="F20" s="82"/>
      <c r="G20" s="82"/>
      <c r="H20" s="82"/>
      <c r="I20" s="82"/>
      <c r="J20" s="82"/>
      <c r="K20" s="82"/>
      <c r="L20" s="82"/>
      <c r="M20" s="82"/>
      <c r="N20" s="82"/>
    </row>
    <row r="21" spans="1:17" s="1" customFormat="1" hidden="1" x14ac:dyDescent="0.25">
      <c r="A21" s="5"/>
      <c r="B21" s="7" t="s">
        <v>119</v>
      </c>
      <c r="C21" s="82"/>
      <c r="D21" s="82"/>
      <c r="E21" s="82"/>
      <c r="F21" s="82"/>
      <c r="G21" s="82"/>
      <c r="H21" s="82"/>
      <c r="I21" s="82"/>
      <c r="J21" s="82"/>
      <c r="K21" s="82"/>
      <c r="L21" s="82"/>
      <c r="M21" s="82"/>
      <c r="N21" s="82"/>
    </row>
    <row r="22" spans="1:17" s="1" customFormat="1" ht="30" hidden="1" x14ac:dyDescent="0.25">
      <c r="A22" s="5"/>
      <c r="B22" s="7" t="s">
        <v>124</v>
      </c>
      <c r="C22" s="82"/>
      <c r="D22" s="82"/>
      <c r="E22" s="82"/>
      <c r="F22" s="82"/>
      <c r="G22" s="82"/>
      <c r="H22" s="82"/>
      <c r="I22" s="82"/>
      <c r="J22" s="82"/>
      <c r="K22" s="82"/>
      <c r="L22" s="82"/>
      <c r="M22" s="82"/>
      <c r="N22" s="82"/>
    </row>
    <row r="23" spans="1:17" s="1" customFormat="1" hidden="1" x14ac:dyDescent="0.25">
      <c r="A23" s="5"/>
      <c r="B23" s="7" t="s">
        <v>121</v>
      </c>
      <c r="C23" s="82"/>
      <c r="D23" s="82"/>
      <c r="E23" s="82"/>
      <c r="F23" s="82"/>
      <c r="G23" s="82"/>
      <c r="H23" s="82"/>
      <c r="I23" s="82"/>
      <c r="J23" s="82"/>
      <c r="K23" s="82"/>
      <c r="L23" s="82"/>
      <c r="M23" s="82"/>
      <c r="N23" s="82"/>
    </row>
    <row r="24" spans="1:17" s="1" customFormat="1" hidden="1" x14ac:dyDescent="0.25">
      <c r="A24" s="5"/>
      <c r="B24" s="7" t="s">
        <v>122</v>
      </c>
      <c r="C24" s="82"/>
      <c r="D24" s="82"/>
      <c r="E24" s="82"/>
      <c r="F24" s="82"/>
      <c r="G24" s="82"/>
      <c r="H24" s="82"/>
      <c r="I24" s="82"/>
      <c r="J24" s="82"/>
      <c r="K24" s="82"/>
      <c r="L24" s="82"/>
      <c r="M24" s="82"/>
      <c r="N24" s="82"/>
    </row>
    <row r="25" spans="1:17" s="1" customFormat="1" hidden="1" x14ac:dyDescent="0.25">
      <c r="A25" s="5" t="s">
        <v>83</v>
      </c>
      <c r="B25" s="7" t="s">
        <v>123</v>
      </c>
      <c r="C25" s="82"/>
      <c r="D25" s="82"/>
      <c r="E25" s="82"/>
      <c r="F25" s="82"/>
      <c r="G25" s="82"/>
      <c r="H25" s="82"/>
      <c r="I25" s="82"/>
      <c r="J25" s="82"/>
      <c r="K25" s="82"/>
      <c r="L25" s="82"/>
      <c r="M25" s="82"/>
      <c r="N25" s="82"/>
    </row>
    <row r="26" spans="1:17" s="1" customFormat="1" hidden="1" x14ac:dyDescent="0.25">
      <c r="A26" s="5"/>
      <c r="B26" s="7" t="s">
        <v>85</v>
      </c>
      <c r="C26" s="82"/>
      <c r="D26" s="82"/>
      <c r="E26" s="82"/>
      <c r="F26" s="82"/>
      <c r="G26" s="82"/>
      <c r="H26" s="82"/>
      <c r="I26" s="82"/>
      <c r="J26" s="82"/>
      <c r="K26" s="82"/>
      <c r="L26" s="82"/>
      <c r="M26" s="82"/>
      <c r="N26" s="82"/>
    </row>
    <row r="27" spans="1:17" s="71" customFormat="1" ht="28.5" x14ac:dyDescent="0.2">
      <c r="A27" s="61">
        <v>2</v>
      </c>
      <c r="B27" s="6" t="s">
        <v>1591</v>
      </c>
      <c r="C27" s="83">
        <f>C28+C31</f>
        <v>11973.391000000001</v>
      </c>
      <c r="D27" s="83">
        <f t="shared" ref="D27:E27" si="3">D28+D31</f>
        <v>2798.04</v>
      </c>
      <c r="E27" s="83">
        <f t="shared" si="3"/>
        <v>9175.3510000000006</v>
      </c>
      <c r="F27" s="83">
        <v>11973.391000000001</v>
      </c>
      <c r="G27" s="83">
        <v>2798.04</v>
      </c>
      <c r="H27" s="83">
        <v>9175.3510000000006</v>
      </c>
      <c r="I27" s="83">
        <f>K27+J27</f>
        <v>11973.391</v>
      </c>
      <c r="J27" s="83">
        <f>J29+J31</f>
        <v>2798.04</v>
      </c>
      <c r="K27" s="83">
        <f>K28+K31</f>
        <v>9175.3510000000006</v>
      </c>
      <c r="L27" s="83">
        <f>L28+L31</f>
        <v>163200</v>
      </c>
      <c r="M27" s="83">
        <f t="shared" ref="M27" si="4">M28+M31</f>
        <v>140000</v>
      </c>
      <c r="N27" s="83">
        <f>N28+N31</f>
        <v>23200</v>
      </c>
    </row>
    <row r="28" spans="1:17" s="1" customFormat="1" x14ac:dyDescent="0.25">
      <c r="A28" s="61"/>
      <c r="B28" s="7" t="s">
        <v>118</v>
      </c>
      <c r="C28" s="84">
        <f>C29</f>
        <v>10088.040000000001</v>
      </c>
      <c r="D28" s="84">
        <v>2271.36</v>
      </c>
      <c r="E28" s="84">
        <f t="shared" ref="E28:K28" si="5">E29</f>
        <v>7816.68</v>
      </c>
      <c r="F28" s="84">
        <v>10088.040000000001</v>
      </c>
      <c r="G28" s="84">
        <v>2271.36</v>
      </c>
      <c r="H28" s="84">
        <v>7816.68</v>
      </c>
      <c r="I28" s="84">
        <f>I29</f>
        <v>10088.040000000001</v>
      </c>
      <c r="J28" s="91">
        <f t="shared" si="5"/>
        <v>2271.36</v>
      </c>
      <c r="K28" s="84">
        <f t="shared" si="5"/>
        <v>7816.68</v>
      </c>
      <c r="L28" s="84">
        <f>M28+N28</f>
        <v>138720</v>
      </c>
      <c r="M28" s="84">
        <v>119000</v>
      </c>
      <c r="N28" s="84">
        <f>N29</f>
        <v>19720</v>
      </c>
    </row>
    <row r="29" spans="1:17" s="1" customFormat="1" x14ac:dyDescent="0.25">
      <c r="A29" s="61"/>
      <c r="B29" s="7" t="s">
        <v>119</v>
      </c>
      <c r="C29" s="84">
        <f>D29+E29</f>
        <v>10088.040000000001</v>
      </c>
      <c r="D29" s="84">
        <v>2271.36</v>
      </c>
      <c r="E29" s="85">
        <v>7816.68</v>
      </c>
      <c r="F29" s="84">
        <v>10088.040000000001</v>
      </c>
      <c r="G29" s="82">
        <v>2271.36</v>
      </c>
      <c r="H29" s="85">
        <v>7816.68</v>
      </c>
      <c r="I29" s="84">
        <f>J29+K29</f>
        <v>10088.040000000001</v>
      </c>
      <c r="J29" s="82">
        <v>2271.36</v>
      </c>
      <c r="K29" s="85">
        <v>7816.68</v>
      </c>
      <c r="L29" s="84">
        <f>M29+N29</f>
        <v>138720</v>
      </c>
      <c r="M29" s="84">
        <f>M28</f>
        <v>119000</v>
      </c>
      <c r="N29" s="84">
        <v>19720</v>
      </c>
    </row>
    <row r="30" spans="1:17" s="1" customFormat="1" ht="30" x14ac:dyDescent="0.25">
      <c r="A30" s="61"/>
      <c r="B30" s="7" t="s">
        <v>120</v>
      </c>
      <c r="C30" s="82"/>
      <c r="D30" s="82"/>
      <c r="E30" s="82"/>
      <c r="F30" s="82"/>
      <c r="G30" s="82"/>
      <c r="H30" s="82"/>
      <c r="I30" s="82"/>
      <c r="J30" s="82"/>
      <c r="K30" s="82"/>
      <c r="L30" s="82"/>
      <c r="M30" s="82"/>
      <c r="N30" s="82"/>
    </row>
    <row r="31" spans="1:17" s="1" customFormat="1" x14ac:dyDescent="0.25">
      <c r="A31" s="61"/>
      <c r="B31" s="7" t="s">
        <v>121</v>
      </c>
      <c r="C31" s="87">
        <f>D31+E31</f>
        <v>1885.3510000000001</v>
      </c>
      <c r="D31" s="87">
        <v>526.67999999999995</v>
      </c>
      <c r="E31" s="87">
        <v>1358.671</v>
      </c>
      <c r="F31" s="87">
        <v>1885.3510000000001</v>
      </c>
      <c r="G31" s="87">
        <v>526.67999999999995</v>
      </c>
      <c r="H31" s="87">
        <v>1358.671</v>
      </c>
      <c r="I31" s="87">
        <f>J31+K31</f>
        <v>1885.3510000000001</v>
      </c>
      <c r="J31" s="87">
        <v>526.67999999999995</v>
      </c>
      <c r="K31" s="87">
        <v>1358.671</v>
      </c>
      <c r="L31" s="88">
        <f>M31+N31</f>
        <v>24480</v>
      </c>
      <c r="M31" s="86">
        <v>21000</v>
      </c>
      <c r="N31" s="88">
        <v>3480</v>
      </c>
    </row>
    <row r="32" spans="1:17" s="1" customFormat="1" x14ac:dyDescent="0.25">
      <c r="A32" s="61"/>
      <c r="B32" s="7" t="s">
        <v>122</v>
      </c>
      <c r="C32" s="82"/>
      <c r="D32" s="82"/>
      <c r="E32" s="82"/>
      <c r="F32" s="82"/>
      <c r="G32" s="82"/>
      <c r="H32" s="82"/>
      <c r="I32" s="82"/>
      <c r="J32" s="82"/>
      <c r="K32" s="82"/>
      <c r="L32" s="82"/>
      <c r="M32" s="82"/>
      <c r="N32" s="82"/>
    </row>
    <row r="33" spans="1:16" s="71" customFormat="1" ht="28.5" x14ac:dyDescent="0.2">
      <c r="A33" s="61">
        <v>3</v>
      </c>
      <c r="B33" s="6" t="s">
        <v>1598</v>
      </c>
      <c r="C33" s="83">
        <f>C34+C37</f>
        <v>15932.752499999999</v>
      </c>
      <c r="D33" s="83">
        <f t="shared" ref="D33:E33" si="6">D34+D37</f>
        <v>2387.4</v>
      </c>
      <c r="E33" s="83">
        <f t="shared" si="6"/>
        <v>13545.352499999999</v>
      </c>
      <c r="F33" s="83">
        <v>15932.752499999999</v>
      </c>
      <c r="G33" s="83">
        <v>2387.4</v>
      </c>
      <c r="H33" s="83">
        <v>13545.352499999999</v>
      </c>
      <c r="I33" s="83">
        <v>15932.752499999999</v>
      </c>
      <c r="J33" s="81">
        <v>2387.4</v>
      </c>
      <c r="K33" s="83">
        <v>13545.352499999999</v>
      </c>
      <c r="L33" s="83">
        <f t="shared" ref="L33" si="7">L34+L37</f>
        <v>153527</v>
      </c>
      <c r="M33" s="83">
        <f>M34+M37</f>
        <v>119885</v>
      </c>
      <c r="N33" s="83">
        <f>N34+N37</f>
        <v>33642</v>
      </c>
      <c r="P33" s="98">
        <f>L33-'11.1TH'!I13</f>
        <v>0</v>
      </c>
    </row>
    <row r="34" spans="1:16" s="1" customFormat="1" x14ac:dyDescent="0.25">
      <c r="A34" s="61"/>
      <c r="B34" s="7" t="s">
        <v>118</v>
      </c>
      <c r="C34" s="84">
        <f>C35</f>
        <v>14156.762279999999</v>
      </c>
      <c r="D34" s="84">
        <f>2300</f>
        <v>2300</v>
      </c>
      <c r="E34" s="84">
        <f t="shared" ref="E34" si="8">E35</f>
        <v>11856.762279999999</v>
      </c>
      <c r="F34" s="84">
        <v>14156.762279999999</v>
      </c>
      <c r="G34" s="84">
        <v>2300</v>
      </c>
      <c r="H34" s="84">
        <v>11856.762279999999</v>
      </c>
      <c r="I34" s="84">
        <v>14156.762279999999</v>
      </c>
      <c r="J34" s="84">
        <v>2300</v>
      </c>
      <c r="K34" s="84">
        <v>11856.762279999999</v>
      </c>
      <c r="L34" s="84">
        <f>M34+N34</f>
        <v>130859</v>
      </c>
      <c r="M34" s="84">
        <f>M35</f>
        <v>102291</v>
      </c>
      <c r="N34" s="84">
        <f>N35</f>
        <v>28568</v>
      </c>
    </row>
    <row r="35" spans="1:16" s="1" customFormat="1" x14ac:dyDescent="0.25">
      <c r="A35" s="61"/>
      <c r="B35" s="7" t="s">
        <v>119</v>
      </c>
      <c r="C35" s="84">
        <f>D35+E35</f>
        <v>14156.762279999999</v>
      </c>
      <c r="D35" s="84">
        <f>2300</f>
        <v>2300</v>
      </c>
      <c r="E35" s="85">
        <f>10767.96228+1088.8</f>
        <v>11856.762279999999</v>
      </c>
      <c r="F35" s="84">
        <v>14156.762279999999</v>
      </c>
      <c r="G35" s="82">
        <v>2300</v>
      </c>
      <c r="H35" s="85">
        <v>11856.762279999999</v>
      </c>
      <c r="I35" s="84">
        <v>14156.762279999999</v>
      </c>
      <c r="J35" s="82">
        <v>2300</v>
      </c>
      <c r="K35" s="85">
        <v>11856.762279999999</v>
      </c>
      <c r="L35" s="84">
        <f>M35+N35</f>
        <v>130859</v>
      </c>
      <c r="M35" s="84">
        <f>85595+16696</f>
        <v>102291</v>
      </c>
      <c r="N35" s="84">
        <f>18955+5735+268+580+100+970+1160+800</f>
        <v>28568</v>
      </c>
    </row>
    <row r="36" spans="1:16" s="1" customFormat="1" ht="30" x14ac:dyDescent="0.25">
      <c r="A36" s="61"/>
      <c r="B36" s="7" t="s">
        <v>120</v>
      </c>
      <c r="C36" s="82"/>
      <c r="D36" s="82"/>
      <c r="E36" s="82"/>
      <c r="F36" s="82"/>
      <c r="G36" s="82"/>
      <c r="H36" s="82"/>
      <c r="I36" s="82"/>
      <c r="J36" s="82"/>
      <c r="K36" s="82"/>
      <c r="L36" s="82"/>
      <c r="M36" s="82" t="s">
        <v>1602</v>
      </c>
      <c r="N36" s="82"/>
    </row>
    <row r="37" spans="1:16" s="1" customFormat="1" x14ac:dyDescent="0.25">
      <c r="A37" s="61"/>
      <c r="B37" s="7" t="s">
        <v>121</v>
      </c>
      <c r="C37" s="90">
        <f>D37+E37</f>
        <v>1775.9902200000001</v>
      </c>
      <c r="D37" s="90">
        <v>87.4</v>
      </c>
      <c r="E37" s="90">
        <v>1688.59022</v>
      </c>
      <c r="F37" s="90">
        <v>1775.9902200000001</v>
      </c>
      <c r="G37" s="82">
        <v>87.4</v>
      </c>
      <c r="H37" s="90">
        <v>1688.59022</v>
      </c>
      <c r="I37" s="90">
        <v>1775.9902200000001</v>
      </c>
      <c r="J37" s="82">
        <v>87.4</v>
      </c>
      <c r="K37" s="89">
        <v>1688.59022</v>
      </c>
      <c r="L37" s="97">
        <f>M37+N37</f>
        <v>22668</v>
      </c>
      <c r="M37" s="88">
        <f>15090+2504</f>
        <v>17594</v>
      </c>
      <c r="N37" s="88">
        <f>3345+1010+42+87+50+130+290+120</f>
        <v>5074</v>
      </c>
    </row>
    <row r="38" spans="1:16" ht="15.75" x14ac:dyDescent="0.25">
      <c r="A38" s="62"/>
      <c r="B38" s="64" t="s">
        <v>122</v>
      </c>
      <c r="C38" s="82"/>
      <c r="D38" s="82"/>
      <c r="E38" s="82"/>
      <c r="F38" s="82"/>
      <c r="G38" s="82"/>
      <c r="H38" s="82"/>
      <c r="I38" s="82"/>
      <c r="J38" s="82"/>
      <c r="K38" s="82"/>
      <c r="L38" s="82"/>
      <c r="M38" s="82"/>
      <c r="N38" s="82"/>
    </row>
    <row r="39" spans="1:16" x14ac:dyDescent="0.25">
      <c r="A39" s="102"/>
      <c r="J39" s="108" t="s">
        <v>114</v>
      </c>
      <c r="K39" s="108"/>
      <c r="L39" s="108"/>
      <c r="M39" s="108"/>
    </row>
    <row r="40" spans="1:16" x14ac:dyDescent="0.25">
      <c r="A40" s="102"/>
      <c r="J40" s="109" t="s">
        <v>73</v>
      </c>
      <c r="K40" s="109"/>
      <c r="L40" s="109"/>
      <c r="M40" s="109"/>
    </row>
    <row r="41" spans="1:16" x14ac:dyDescent="0.25">
      <c r="A41" s="102"/>
      <c r="J41" s="108" t="s">
        <v>1602</v>
      </c>
      <c r="K41" s="108"/>
      <c r="L41" s="108"/>
      <c r="M41" s="108"/>
    </row>
    <row r="45" spans="1:16" ht="15.75" x14ac:dyDescent="0.25">
      <c r="J45" s="107" t="s">
        <v>1605</v>
      </c>
      <c r="K45" s="107"/>
      <c r="L45" s="107"/>
      <c r="M45" s="107"/>
    </row>
  </sheetData>
  <mergeCells count="21">
    <mergeCell ref="A4:N4"/>
    <mergeCell ref="A5:N5"/>
    <mergeCell ref="J39:M39"/>
    <mergeCell ref="J40:M40"/>
    <mergeCell ref="J41:M41"/>
    <mergeCell ref="L7:N7"/>
    <mergeCell ref="C8:C9"/>
    <mergeCell ref="D8:E8"/>
    <mergeCell ref="F8:F9"/>
    <mergeCell ref="G8:H8"/>
    <mergeCell ref="I8:I9"/>
    <mergeCell ref="J8:K8"/>
    <mergeCell ref="L8:L9"/>
    <mergeCell ref="M8:N8"/>
    <mergeCell ref="A7:A9"/>
    <mergeCell ref="B7:B9"/>
    <mergeCell ref="C7:E7"/>
    <mergeCell ref="F7:H7"/>
    <mergeCell ref="I7:K7"/>
    <mergeCell ref="A39:A41"/>
    <mergeCell ref="J45:M45"/>
  </mergeCells>
  <pageMargins left="0" right="0" top="0.5" bottom="0.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30"/>
  <sheetViews>
    <sheetView topLeftCell="A7" workbookViewId="0">
      <selection activeCell="E16" sqref="E16"/>
    </sheetView>
  </sheetViews>
  <sheetFormatPr defaultRowHeight="15" x14ac:dyDescent="0.25"/>
  <cols>
    <col min="1" max="1" width="6.42578125" customWidth="1"/>
    <col min="2" max="2" width="50.7109375" customWidth="1"/>
    <col min="3" max="6" width="10.5703125" customWidth="1"/>
  </cols>
  <sheetData>
    <row r="1" spans="1:6" ht="15.75" x14ac:dyDescent="0.25">
      <c r="A1" s="10" t="s">
        <v>1544</v>
      </c>
      <c r="E1" s="10" t="s">
        <v>498</v>
      </c>
    </row>
    <row r="2" spans="1:6" ht="15.75" x14ac:dyDescent="0.25">
      <c r="A2" s="10" t="s">
        <v>1545</v>
      </c>
      <c r="B2" s="10"/>
    </row>
    <row r="3" spans="1:6" ht="15.75" x14ac:dyDescent="0.25">
      <c r="A3" s="9"/>
    </row>
    <row r="4" spans="1:6" ht="15.75" x14ac:dyDescent="0.25">
      <c r="A4" s="113" t="s">
        <v>499</v>
      </c>
      <c r="B4" s="113"/>
      <c r="C4" s="113"/>
      <c r="D4" s="113"/>
      <c r="E4" s="113"/>
      <c r="F4" s="113"/>
    </row>
    <row r="5" spans="1:6" ht="36.75" customHeight="1" x14ac:dyDescent="0.25">
      <c r="A5" s="104" t="s">
        <v>77</v>
      </c>
      <c r="B5" s="104"/>
      <c r="C5" s="104"/>
      <c r="D5" s="104"/>
      <c r="E5" s="104"/>
      <c r="F5" s="104"/>
    </row>
    <row r="6" spans="1:6" ht="15.75" x14ac:dyDescent="0.25">
      <c r="F6" s="12" t="s">
        <v>0</v>
      </c>
    </row>
    <row r="7" spans="1:6" ht="15.75" x14ac:dyDescent="0.25">
      <c r="A7" s="99" t="s">
        <v>1</v>
      </c>
      <c r="B7" s="99" t="s">
        <v>2</v>
      </c>
      <c r="C7" s="99" t="s">
        <v>1578</v>
      </c>
      <c r="D7" s="99" t="s">
        <v>1547</v>
      </c>
      <c r="E7" s="99"/>
      <c r="F7" s="99" t="s">
        <v>1548</v>
      </c>
    </row>
    <row r="8" spans="1:6" ht="31.5" x14ac:dyDescent="0.25">
      <c r="A8" s="99"/>
      <c r="B8" s="99"/>
      <c r="C8" s="99"/>
      <c r="D8" s="13" t="s">
        <v>5</v>
      </c>
      <c r="E8" s="13" t="s">
        <v>6</v>
      </c>
      <c r="F8" s="99"/>
    </row>
    <row r="9" spans="1:6" ht="15.75" x14ac:dyDescent="0.25">
      <c r="A9" s="14" t="s">
        <v>7</v>
      </c>
      <c r="B9" s="14" t="s">
        <v>8</v>
      </c>
      <c r="C9" s="14">
        <v>1</v>
      </c>
      <c r="D9" s="14">
        <v>2</v>
      </c>
      <c r="E9" s="14">
        <v>3</v>
      </c>
      <c r="F9" s="14">
        <v>4</v>
      </c>
    </row>
    <row r="10" spans="1:6" ht="15.75" x14ac:dyDescent="0.25">
      <c r="A10" s="13" t="s">
        <v>10</v>
      </c>
      <c r="B10" s="15" t="s">
        <v>323</v>
      </c>
      <c r="C10" s="14"/>
      <c r="D10" s="14"/>
      <c r="E10" s="14"/>
      <c r="F10" s="14"/>
    </row>
    <row r="11" spans="1:6" ht="15.75" x14ac:dyDescent="0.25">
      <c r="A11" s="14">
        <v>1</v>
      </c>
      <c r="B11" s="16" t="s">
        <v>500</v>
      </c>
      <c r="C11" s="14">
        <v>26</v>
      </c>
      <c r="D11" s="14">
        <v>26</v>
      </c>
      <c r="E11" s="14">
        <v>26</v>
      </c>
      <c r="F11" s="14">
        <v>26</v>
      </c>
    </row>
    <row r="12" spans="1:6" ht="15.75" x14ac:dyDescent="0.25">
      <c r="A12" s="14">
        <v>2</v>
      </c>
      <c r="B12" s="16" t="s">
        <v>501</v>
      </c>
      <c r="C12" s="14">
        <v>25</v>
      </c>
      <c r="D12" s="14">
        <v>25</v>
      </c>
      <c r="E12" s="14">
        <v>25</v>
      </c>
      <c r="F12" s="14">
        <v>26</v>
      </c>
    </row>
    <row r="13" spans="1:6" ht="15.75" x14ac:dyDescent="0.25">
      <c r="A13" s="13" t="s">
        <v>36</v>
      </c>
      <c r="B13" s="15" t="s">
        <v>333</v>
      </c>
      <c r="C13" s="66">
        <f>C14+C17+C18</f>
        <v>5268.4162299999998</v>
      </c>
      <c r="D13" s="66">
        <f t="shared" ref="D13:F13" si="0">D14+D17+D18</f>
        <v>6598.558</v>
      </c>
      <c r="E13" s="66">
        <f t="shared" si="0"/>
        <v>6598.558</v>
      </c>
      <c r="F13" s="66">
        <f t="shared" si="0"/>
        <v>6796.5160500000002</v>
      </c>
    </row>
    <row r="14" spans="1:6" ht="15.75" x14ac:dyDescent="0.25">
      <c r="A14" s="14">
        <v>1</v>
      </c>
      <c r="B14" s="16" t="s">
        <v>334</v>
      </c>
      <c r="C14" s="45">
        <f>C15+C16</f>
        <v>4883.0143099999996</v>
      </c>
      <c r="D14" s="45">
        <f t="shared" ref="D14:F14" si="1">D15+D16</f>
        <v>6238.0950000000003</v>
      </c>
      <c r="E14" s="45">
        <f t="shared" si="1"/>
        <v>6238.0950000000003</v>
      </c>
      <c r="F14" s="45">
        <f t="shared" si="1"/>
        <v>6291.8678500000005</v>
      </c>
    </row>
    <row r="15" spans="1:6" ht="15.75" x14ac:dyDescent="0.25">
      <c r="A15" s="14" t="s">
        <v>82</v>
      </c>
      <c r="B15" s="16" t="s">
        <v>502</v>
      </c>
      <c r="C15" s="45">
        <f>'13.1 Trường'!D24-C16</f>
        <v>4727.7908779999998</v>
      </c>
      <c r="D15" s="45">
        <f>'13.1 Trường'!E24-D16</f>
        <v>6082.8715680000005</v>
      </c>
      <c r="E15" s="45">
        <f>'13.1 Trường'!F24-E16</f>
        <v>6082.8715680000005</v>
      </c>
      <c r="F15" s="45">
        <f>'13.1 Trường'!G24</f>
        <v>6291.8678500000005</v>
      </c>
    </row>
    <row r="16" spans="1:6" ht="47.25" x14ac:dyDescent="0.25">
      <c r="A16" s="14" t="s">
        <v>83</v>
      </c>
      <c r="B16" s="16" t="s">
        <v>503</v>
      </c>
      <c r="C16" s="45">
        <v>155.223432</v>
      </c>
      <c r="D16" s="45">
        <v>155.223432</v>
      </c>
      <c r="E16" s="45">
        <v>155.223432</v>
      </c>
      <c r="F16" s="67"/>
    </row>
    <row r="17" spans="1:6" ht="15.75" x14ac:dyDescent="0.25">
      <c r="A17" s="14">
        <v>2</v>
      </c>
      <c r="B17" s="16" t="s">
        <v>504</v>
      </c>
      <c r="C17" s="45">
        <f>'13.1 Trường'!D25</f>
        <v>385.40192000000002</v>
      </c>
      <c r="D17" s="45">
        <f>'13.1 Trường'!E25</f>
        <v>360.46300000000002</v>
      </c>
      <c r="E17" s="45">
        <f>'13.1 Trường'!F25</f>
        <v>360.46300000000002</v>
      </c>
      <c r="F17" s="45">
        <f>'13.1 Trường'!G25</f>
        <v>504.64820000000003</v>
      </c>
    </row>
    <row r="18" spans="1:6" ht="15.75" x14ac:dyDescent="0.25">
      <c r="A18" s="14">
        <v>3</v>
      </c>
      <c r="B18" s="16" t="s">
        <v>505</v>
      </c>
      <c r="C18" s="45"/>
      <c r="D18" s="67"/>
      <c r="E18" s="67"/>
      <c r="F18" s="67"/>
    </row>
    <row r="19" spans="1:6" ht="15.75" x14ac:dyDescent="0.25">
      <c r="A19" s="14"/>
      <c r="B19" s="16" t="s">
        <v>446</v>
      </c>
      <c r="C19" s="45"/>
      <c r="D19" s="67"/>
      <c r="E19" s="67"/>
      <c r="F19" s="67"/>
    </row>
    <row r="20" spans="1:6" ht="15.75" x14ac:dyDescent="0.25">
      <c r="A20" s="14"/>
      <c r="B20" s="16" t="s">
        <v>446</v>
      </c>
      <c r="C20" s="45"/>
      <c r="D20" s="67"/>
      <c r="E20" s="67"/>
      <c r="F20" s="67"/>
    </row>
    <row r="21" spans="1:6" ht="15.75" x14ac:dyDescent="0.25">
      <c r="A21" s="14"/>
      <c r="B21" s="16" t="s">
        <v>506</v>
      </c>
      <c r="C21" s="45"/>
      <c r="D21" s="67"/>
      <c r="E21" s="67"/>
      <c r="F21" s="67"/>
    </row>
    <row r="22" spans="1:6" ht="15.75" x14ac:dyDescent="0.25">
      <c r="A22" s="9"/>
    </row>
    <row r="23" spans="1:6" ht="24" customHeight="1" x14ac:dyDescent="0.25">
      <c r="A23" s="9" t="s">
        <v>320</v>
      </c>
    </row>
    <row r="24" spans="1:6" ht="15.6" customHeight="1" x14ac:dyDescent="0.25">
      <c r="A24" s="9"/>
      <c r="C24" s="100" t="s">
        <v>1549</v>
      </c>
      <c r="D24" s="100"/>
      <c r="E24" s="100"/>
      <c r="F24" s="100"/>
    </row>
    <row r="25" spans="1:6" ht="15.6" customHeight="1" x14ac:dyDescent="0.25">
      <c r="A25" s="9"/>
      <c r="C25" s="105" t="s">
        <v>73</v>
      </c>
      <c r="D25" s="105"/>
      <c r="E25" s="105"/>
      <c r="F25" s="105"/>
    </row>
    <row r="26" spans="1:6" ht="15.6" customHeight="1" x14ac:dyDescent="0.25">
      <c r="C26" s="100" t="s">
        <v>38</v>
      </c>
      <c r="D26" s="100"/>
      <c r="E26" s="100"/>
      <c r="F26" s="100"/>
    </row>
    <row r="27" spans="1:6" ht="16.5" x14ac:dyDescent="0.25">
      <c r="C27" s="46"/>
      <c r="D27" s="46"/>
      <c r="E27" s="46"/>
      <c r="F27" s="46"/>
    </row>
    <row r="28" spans="1:6" ht="16.5" x14ac:dyDescent="0.25">
      <c r="C28" s="46"/>
      <c r="D28" s="46"/>
      <c r="E28" s="46"/>
      <c r="F28" s="46"/>
    </row>
    <row r="29" spans="1:6" ht="16.5" x14ac:dyDescent="0.25">
      <c r="C29" s="46"/>
      <c r="D29" s="46"/>
      <c r="E29" s="46"/>
      <c r="F29" s="46"/>
    </row>
    <row r="30" spans="1:6" ht="16.5" x14ac:dyDescent="0.25">
      <c r="C30" s="101" t="s">
        <v>1550</v>
      </c>
      <c r="D30" s="101"/>
      <c r="E30" s="101"/>
      <c r="F30" s="101"/>
    </row>
  </sheetData>
  <mergeCells count="11">
    <mergeCell ref="C30:F30"/>
    <mergeCell ref="A4:F4"/>
    <mergeCell ref="A5:F5"/>
    <mergeCell ref="A7:A8"/>
    <mergeCell ref="B7:B8"/>
    <mergeCell ref="C7:C8"/>
    <mergeCell ref="D7:E7"/>
    <mergeCell ref="F7:F8"/>
    <mergeCell ref="C24:F24"/>
    <mergeCell ref="C25:F25"/>
    <mergeCell ref="C26:F26"/>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X20"/>
  <sheetViews>
    <sheetView topLeftCell="A4" workbookViewId="0">
      <selection activeCell="J19" sqref="J19"/>
    </sheetView>
  </sheetViews>
  <sheetFormatPr defaultRowHeight="15" x14ac:dyDescent="0.25"/>
  <cols>
    <col min="1" max="1" width="6.42578125" customWidth="1"/>
    <col min="2" max="2" width="29.5703125" customWidth="1"/>
    <col min="5" max="5" width="10.42578125" customWidth="1"/>
    <col min="16" max="16" width="10.42578125" customWidth="1"/>
  </cols>
  <sheetData>
    <row r="1" spans="1:24" ht="15.75" x14ac:dyDescent="0.25">
      <c r="A1" s="10" t="s">
        <v>507</v>
      </c>
      <c r="W1" s="10" t="s">
        <v>509</v>
      </c>
    </row>
    <row r="2" spans="1:24" ht="15.75" x14ac:dyDescent="0.25">
      <c r="A2" s="10" t="s">
        <v>508</v>
      </c>
      <c r="B2" s="10"/>
    </row>
    <row r="3" spans="1:24" ht="15.75" x14ac:dyDescent="0.25">
      <c r="A3" s="9"/>
    </row>
    <row r="4" spans="1:24" ht="15.75" x14ac:dyDescent="0.25">
      <c r="A4" s="103" t="s">
        <v>510</v>
      </c>
      <c r="B4" s="103"/>
      <c r="C4" s="103"/>
      <c r="D4" s="103"/>
      <c r="E4" s="103"/>
      <c r="F4" s="103"/>
      <c r="G4" s="103"/>
      <c r="H4" s="103"/>
      <c r="I4" s="103"/>
      <c r="J4" s="103"/>
      <c r="K4" s="103"/>
      <c r="L4" s="103"/>
      <c r="M4" s="103"/>
      <c r="N4" s="103"/>
      <c r="O4" s="103"/>
      <c r="P4" s="103"/>
      <c r="Q4" s="103"/>
      <c r="R4" s="103"/>
      <c r="S4" s="103"/>
      <c r="T4" s="103"/>
      <c r="U4" s="103"/>
      <c r="V4" s="103"/>
      <c r="W4" s="103"/>
      <c r="X4" s="103"/>
    </row>
    <row r="5" spans="1:24" ht="15.75" x14ac:dyDescent="0.25">
      <c r="A5" s="112" t="s">
        <v>511</v>
      </c>
      <c r="B5" s="112"/>
      <c r="C5" s="112"/>
      <c r="D5" s="112"/>
      <c r="E5" s="112"/>
      <c r="F5" s="112"/>
      <c r="G5" s="112"/>
      <c r="H5" s="112"/>
      <c r="I5" s="112"/>
      <c r="J5" s="112"/>
      <c r="K5" s="112"/>
      <c r="L5" s="112"/>
      <c r="M5" s="112"/>
      <c r="N5" s="112"/>
      <c r="O5" s="112"/>
      <c r="P5" s="112"/>
      <c r="Q5" s="112"/>
      <c r="R5" s="112"/>
      <c r="S5" s="112"/>
      <c r="T5" s="112"/>
      <c r="U5" s="112"/>
      <c r="V5" s="112"/>
      <c r="W5" s="112"/>
      <c r="X5" s="112"/>
    </row>
    <row r="6" spans="1:24" ht="15.75" x14ac:dyDescent="0.25">
      <c r="W6" s="12" t="s">
        <v>0</v>
      </c>
    </row>
    <row r="7" spans="1:24" ht="24.75" customHeight="1" x14ac:dyDescent="0.25">
      <c r="A7" s="99" t="s">
        <v>1</v>
      </c>
      <c r="B7" s="99" t="s">
        <v>512</v>
      </c>
      <c r="C7" s="99" t="s">
        <v>513</v>
      </c>
      <c r="D7" s="99"/>
      <c r="E7" s="99"/>
      <c r="F7" s="99"/>
      <c r="G7" s="99"/>
      <c r="H7" s="99"/>
      <c r="I7" s="99" t="s">
        <v>514</v>
      </c>
      <c r="J7" s="99"/>
      <c r="K7" s="99"/>
      <c r="L7" s="99"/>
      <c r="M7" s="99"/>
      <c r="N7" s="99" t="s">
        <v>515</v>
      </c>
      <c r="O7" s="99"/>
      <c r="P7" s="99"/>
      <c r="Q7" s="99"/>
      <c r="R7" s="99"/>
      <c r="S7" s="99"/>
      <c r="T7" s="99" t="s">
        <v>4</v>
      </c>
      <c r="U7" s="99"/>
      <c r="V7" s="99"/>
      <c r="W7" s="99"/>
      <c r="X7" s="99"/>
    </row>
    <row r="8" spans="1:24" ht="21.75" customHeight="1" x14ac:dyDescent="0.25">
      <c r="A8" s="99"/>
      <c r="B8" s="99"/>
      <c r="C8" s="121" t="s">
        <v>516</v>
      </c>
      <c r="D8" s="121" t="s">
        <v>517</v>
      </c>
      <c r="E8" s="121" t="s">
        <v>518</v>
      </c>
      <c r="F8" s="120" t="s">
        <v>439</v>
      </c>
      <c r="G8" s="120"/>
      <c r="H8" s="120"/>
      <c r="I8" s="121" t="s">
        <v>516</v>
      </c>
      <c r="J8" s="121" t="s">
        <v>519</v>
      </c>
      <c r="K8" s="120" t="s">
        <v>439</v>
      </c>
      <c r="L8" s="120"/>
      <c r="M8" s="120"/>
      <c r="N8" s="121" t="s">
        <v>516</v>
      </c>
      <c r="O8" s="121" t="s">
        <v>517</v>
      </c>
      <c r="P8" s="121" t="s">
        <v>518</v>
      </c>
      <c r="Q8" s="120" t="s">
        <v>439</v>
      </c>
      <c r="R8" s="120"/>
      <c r="S8" s="120"/>
      <c r="T8" s="121" t="s">
        <v>516</v>
      </c>
      <c r="U8" s="121" t="s">
        <v>334</v>
      </c>
      <c r="V8" s="120" t="s">
        <v>439</v>
      </c>
      <c r="W8" s="120"/>
      <c r="X8" s="120"/>
    </row>
    <row r="9" spans="1:24" ht="137.25" customHeight="1" x14ac:dyDescent="0.25">
      <c r="A9" s="99"/>
      <c r="B9" s="99"/>
      <c r="C9" s="121"/>
      <c r="D9" s="121"/>
      <c r="E9" s="121"/>
      <c r="F9" s="14" t="s">
        <v>520</v>
      </c>
      <c r="G9" s="14" t="s">
        <v>521</v>
      </c>
      <c r="H9" s="14" t="s">
        <v>522</v>
      </c>
      <c r="I9" s="121"/>
      <c r="J9" s="121"/>
      <c r="K9" s="14" t="s">
        <v>520</v>
      </c>
      <c r="L9" s="14" t="s">
        <v>521</v>
      </c>
      <c r="M9" s="14" t="s">
        <v>522</v>
      </c>
      <c r="N9" s="121"/>
      <c r="O9" s="121"/>
      <c r="P9" s="121"/>
      <c r="Q9" s="14" t="s">
        <v>520</v>
      </c>
      <c r="R9" s="14" t="s">
        <v>521</v>
      </c>
      <c r="S9" s="14" t="s">
        <v>522</v>
      </c>
      <c r="T9" s="121"/>
      <c r="U9" s="121"/>
      <c r="V9" s="14" t="s">
        <v>520</v>
      </c>
      <c r="W9" s="14" t="s">
        <v>521</v>
      </c>
      <c r="X9" s="14" t="s">
        <v>522</v>
      </c>
    </row>
    <row r="10" spans="1:24" s="20" customFormat="1" ht="25.5" x14ac:dyDescent="0.2">
      <c r="A10" s="19" t="s">
        <v>7</v>
      </c>
      <c r="B10" s="19" t="s">
        <v>8</v>
      </c>
      <c r="C10" s="19">
        <v>1</v>
      </c>
      <c r="D10" s="19">
        <v>2</v>
      </c>
      <c r="E10" s="19" t="s">
        <v>523</v>
      </c>
      <c r="F10" s="19">
        <v>4</v>
      </c>
      <c r="G10" s="19">
        <v>5</v>
      </c>
      <c r="H10" s="19">
        <v>6</v>
      </c>
      <c r="I10" s="19">
        <v>7</v>
      </c>
      <c r="J10" s="19" t="s">
        <v>524</v>
      </c>
      <c r="K10" s="19">
        <v>9</v>
      </c>
      <c r="L10" s="19">
        <v>10</v>
      </c>
      <c r="M10" s="19">
        <v>11</v>
      </c>
      <c r="N10" s="19">
        <v>12</v>
      </c>
      <c r="O10" s="19">
        <v>13</v>
      </c>
      <c r="P10" s="19" t="s">
        <v>525</v>
      </c>
      <c r="Q10" s="19">
        <v>15</v>
      </c>
      <c r="R10" s="19">
        <v>16</v>
      </c>
      <c r="S10" s="19">
        <v>17</v>
      </c>
      <c r="T10" s="19">
        <v>18</v>
      </c>
      <c r="U10" s="19" t="s">
        <v>526</v>
      </c>
      <c r="V10" s="19">
        <v>20</v>
      </c>
      <c r="W10" s="19">
        <v>21</v>
      </c>
      <c r="X10" s="19">
        <v>22</v>
      </c>
    </row>
    <row r="11" spans="1:24" ht="15.75" x14ac:dyDescent="0.25">
      <c r="A11" s="14"/>
      <c r="B11" s="13" t="s">
        <v>74</v>
      </c>
      <c r="C11" s="14"/>
      <c r="D11" s="14"/>
      <c r="E11" s="14"/>
      <c r="F11" s="14"/>
      <c r="G11" s="14"/>
      <c r="H11" s="14"/>
      <c r="I11" s="14"/>
      <c r="J11" s="14"/>
      <c r="K11" s="14"/>
      <c r="L11" s="14"/>
      <c r="M11" s="14"/>
      <c r="N11" s="14"/>
      <c r="O11" s="14"/>
      <c r="P11" s="14"/>
      <c r="Q11" s="14"/>
      <c r="R11" s="14"/>
      <c r="S11" s="14"/>
      <c r="T11" s="14"/>
      <c r="U11" s="14"/>
      <c r="V11" s="14"/>
      <c r="W11" s="14"/>
      <c r="X11" s="14"/>
    </row>
    <row r="12" spans="1:24" ht="15.75" x14ac:dyDescent="0.25">
      <c r="A12" s="14">
        <v>1</v>
      </c>
      <c r="B12" s="16" t="s">
        <v>527</v>
      </c>
      <c r="C12" s="14"/>
      <c r="D12" s="14"/>
      <c r="E12" s="14"/>
      <c r="F12" s="14"/>
      <c r="G12" s="14"/>
      <c r="H12" s="14"/>
      <c r="I12" s="14"/>
      <c r="J12" s="14"/>
      <c r="K12" s="14"/>
      <c r="L12" s="14"/>
      <c r="M12" s="14"/>
      <c r="N12" s="14"/>
      <c r="O12" s="14"/>
      <c r="P12" s="14"/>
      <c r="Q12" s="14"/>
      <c r="R12" s="14"/>
      <c r="S12" s="14"/>
      <c r="T12" s="14"/>
      <c r="U12" s="14"/>
      <c r="V12" s="14"/>
      <c r="W12" s="14"/>
      <c r="X12" s="14"/>
    </row>
    <row r="13" spans="1:24" ht="15.75" x14ac:dyDescent="0.25">
      <c r="A13" s="14">
        <v>2</v>
      </c>
      <c r="B13" s="16" t="s">
        <v>528</v>
      </c>
      <c r="C13" s="14"/>
      <c r="D13" s="14"/>
      <c r="E13" s="14"/>
      <c r="F13" s="14"/>
      <c r="G13" s="14"/>
      <c r="H13" s="14"/>
      <c r="I13" s="14"/>
      <c r="J13" s="14"/>
      <c r="K13" s="14"/>
      <c r="L13" s="14"/>
      <c r="M13" s="14"/>
      <c r="N13" s="14"/>
      <c r="O13" s="14"/>
      <c r="P13" s="14"/>
      <c r="Q13" s="14"/>
      <c r="R13" s="14"/>
      <c r="S13" s="14"/>
      <c r="T13" s="14"/>
      <c r="U13" s="14"/>
      <c r="V13" s="14"/>
      <c r="W13" s="14"/>
      <c r="X13" s="14"/>
    </row>
    <row r="14" spans="1:24" ht="15.75" x14ac:dyDescent="0.25">
      <c r="A14" s="14" t="s">
        <v>90</v>
      </c>
      <c r="B14" s="16" t="s">
        <v>81</v>
      </c>
      <c r="C14" s="14"/>
      <c r="D14" s="14"/>
      <c r="E14" s="14"/>
      <c r="F14" s="14"/>
      <c r="G14" s="14"/>
      <c r="H14" s="14"/>
      <c r="I14" s="14"/>
      <c r="J14" s="14"/>
      <c r="K14" s="14"/>
      <c r="L14" s="14"/>
      <c r="M14" s="14"/>
      <c r="N14" s="14"/>
      <c r="O14" s="14"/>
      <c r="P14" s="14"/>
      <c r="Q14" s="14"/>
      <c r="R14" s="14"/>
      <c r="S14" s="14"/>
      <c r="T14" s="14"/>
      <c r="U14" s="14"/>
      <c r="V14" s="14"/>
      <c r="W14" s="14"/>
      <c r="X14" s="14"/>
    </row>
    <row r="15" spans="1:24" ht="15.75" x14ac:dyDescent="0.25">
      <c r="A15" s="14"/>
      <c r="B15" s="16"/>
      <c r="C15" s="14"/>
      <c r="D15" s="14"/>
      <c r="E15" s="14"/>
      <c r="F15" s="14"/>
      <c r="G15" s="14"/>
      <c r="H15" s="14"/>
      <c r="I15" s="14"/>
      <c r="J15" s="14"/>
      <c r="K15" s="14"/>
      <c r="L15" s="14"/>
      <c r="M15" s="14"/>
      <c r="N15" s="14"/>
      <c r="O15" s="14"/>
      <c r="P15" s="14"/>
      <c r="Q15" s="14"/>
      <c r="R15" s="14"/>
      <c r="S15" s="14"/>
      <c r="T15" s="14"/>
      <c r="U15" s="14"/>
      <c r="V15" s="14"/>
      <c r="W15" s="14"/>
      <c r="X15" s="14"/>
    </row>
    <row r="16" spans="1:24" ht="15.75" x14ac:dyDescent="0.25">
      <c r="A16" s="9"/>
    </row>
    <row r="17" spans="1:23" ht="15.75" x14ac:dyDescent="0.25">
      <c r="A17" s="102"/>
      <c r="S17" s="104" t="s">
        <v>448</v>
      </c>
      <c r="T17" s="104"/>
      <c r="U17" s="104"/>
      <c r="V17" s="104"/>
      <c r="W17" s="104"/>
    </row>
    <row r="18" spans="1:23" ht="15.75" x14ac:dyDescent="0.25">
      <c r="A18" s="102"/>
      <c r="S18" s="113" t="s">
        <v>73</v>
      </c>
      <c r="T18" s="113"/>
      <c r="U18" s="113"/>
      <c r="V18" s="113"/>
      <c r="W18" s="113"/>
    </row>
    <row r="19" spans="1:23" ht="15.75" x14ac:dyDescent="0.25">
      <c r="A19" s="102"/>
      <c r="S19" s="104" t="s">
        <v>38</v>
      </c>
      <c r="T19" s="104"/>
      <c r="U19" s="104"/>
      <c r="V19" s="104"/>
      <c r="W19" s="104"/>
    </row>
    <row r="20" spans="1:23" ht="15.75" x14ac:dyDescent="0.25">
      <c r="A20" s="9"/>
    </row>
  </sheetData>
  <mergeCells count="26">
    <mergeCell ref="T8:T9"/>
    <mergeCell ref="U8:U9"/>
    <mergeCell ref="V8:X8"/>
    <mergeCell ref="A17:A19"/>
    <mergeCell ref="A4:X4"/>
    <mergeCell ref="A5:X5"/>
    <mergeCell ref="S17:W17"/>
    <mergeCell ref="S18:W18"/>
    <mergeCell ref="S19:W19"/>
    <mergeCell ref="T7:X7"/>
    <mergeCell ref="C8:C9"/>
    <mergeCell ref="D8:D9"/>
    <mergeCell ref="E8:E9"/>
    <mergeCell ref="F8:H8"/>
    <mergeCell ref="I8:I9"/>
    <mergeCell ref="J8:J9"/>
    <mergeCell ref="K8:M8"/>
    <mergeCell ref="N8:N9"/>
    <mergeCell ref="O8:O9"/>
    <mergeCell ref="A7:A9"/>
    <mergeCell ref="B7:B9"/>
    <mergeCell ref="C7:H7"/>
    <mergeCell ref="I7:M7"/>
    <mergeCell ref="N7:S7"/>
    <mergeCell ref="P8:P9"/>
    <mergeCell ref="Q8:S8"/>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K29"/>
  <sheetViews>
    <sheetView zoomScale="78" zoomScaleNormal="78" workbookViewId="0">
      <selection sqref="A1:A2"/>
    </sheetView>
  </sheetViews>
  <sheetFormatPr defaultColWidth="8.85546875" defaultRowHeight="15" x14ac:dyDescent="0.25"/>
  <cols>
    <col min="1" max="1" width="5.85546875" style="42" customWidth="1"/>
    <col min="2" max="2" width="26.140625" style="42" customWidth="1"/>
    <col min="3" max="16" width="8.85546875" style="42"/>
    <col min="17" max="17" width="10.140625" style="42" customWidth="1"/>
    <col min="18" max="21" width="8.85546875" style="42"/>
    <col min="22" max="22" width="11" style="42" customWidth="1"/>
    <col min="23" max="16384" width="8.85546875" style="42"/>
  </cols>
  <sheetData>
    <row r="1" spans="1:37" ht="15.75" x14ac:dyDescent="0.25">
      <c r="A1" s="10" t="s">
        <v>1544</v>
      </c>
      <c r="AH1" s="10" t="s">
        <v>530</v>
      </c>
    </row>
    <row r="2" spans="1:37" ht="15.75" x14ac:dyDescent="0.25">
      <c r="A2" s="10" t="s">
        <v>1545</v>
      </c>
      <c r="B2" s="10"/>
    </row>
    <row r="3" spans="1:37" ht="15.75" x14ac:dyDescent="0.25">
      <c r="A3" s="8"/>
    </row>
    <row r="4" spans="1:37" ht="15.75" x14ac:dyDescent="0.25">
      <c r="A4" s="103" t="s">
        <v>531</v>
      </c>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row>
    <row r="5" spans="1:37" ht="15.75" x14ac:dyDescent="0.25">
      <c r="A5" s="112" t="s">
        <v>77</v>
      </c>
      <c r="B5" s="112"/>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row>
    <row r="6" spans="1:37" ht="15.75" x14ac:dyDescent="0.25">
      <c r="AJ6" s="12" t="s">
        <v>0</v>
      </c>
    </row>
    <row r="7" spans="1:37" ht="21" customHeight="1" x14ac:dyDescent="0.25">
      <c r="A7" s="99" t="s">
        <v>1</v>
      </c>
      <c r="B7" s="99" t="s">
        <v>532</v>
      </c>
      <c r="C7" s="99" t="s">
        <v>514</v>
      </c>
      <c r="D7" s="99"/>
      <c r="E7" s="99"/>
      <c r="F7" s="99"/>
      <c r="G7" s="99"/>
      <c r="H7" s="99"/>
      <c r="I7" s="99"/>
      <c r="J7" s="99"/>
      <c r="K7" s="99"/>
      <c r="L7" s="99"/>
      <c r="M7" s="99"/>
      <c r="N7" s="99"/>
      <c r="O7" s="99"/>
      <c r="P7" s="99"/>
      <c r="Q7" s="99"/>
      <c r="R7" s="99" t="s">
        <v>75</v>
      </c>
      <c r="S7" s="99"/>
      <c r="T7" s="99"/>
      <c r="U7" s="99"/>
      <c r="V7" s="99"/>
      <c r="W7" s="99"/>
      <c r="X7" s="99"/>
      <c r="Y7" s="99"/>
      <c r="Z7" s="99"/>
      <c r="AA7" s="99" t="s">
        <v>4</v>
      </c>
      <c r="AB7" s="99"/>
      <c r="AC7" s="99"/>
      <c r="AD7" s="99"/>
      <c r="AE7" s="99"/>
      <c r="AF7" s="99"/>
      <c r="AG7" s="99"/>
      <c r="AH7" s="99"/>
      <c r="AI7" s="99"/>
      <c r="AJ7" s="99"/>
      <c r="AK7" s="99"/>
    </row>
    <row r="8" spans="1:37" ht="21.75" customHeight="1" x14ac:dyDescent="0.25">
      <c r="A8" s="99"/>
      <c r="B8" s="99"/>
      <c r="C8" s="121" t="s">
        <v>533</v>
      </c>
      <c r="D8" s="121" t="s">
        <v>534</v>
      </c>
      <c r="E8" s="121" t="s">
        <v>274</v>
      </c>
      <c r="F8" s="121"/>
      <c r="G8" s="121"/>
      <c r="H8" s="121"/>
      <c r="I8" s="121"/>
      <c r="J8" s="121" t="s">
        <v>535</v>
      </c>
      <c r="K8" s="121"/>
      <c r="L8" s="121"/>
      <c r="M8" s="121"/>
      <c r="N8" s="121" t="s">
        <v>533</v>
      </c>
      <c r="O8" s="121" t="s">
        <v>536</v>
      </c>
      <c r="P8" s="122" t="s">
        <v>537</v>
      </c>
      <c r="Q8" s="121" t="s">
        <v>538</v>
      </c>
      <c r="R8" s="121" t="s">
        <v>274</v>
      </c>
      <c r="S8" s="121"/>
      <c r="T8" s="121"/>
      <c r="U8" s="121"/>
      <c r="V8" s="121"/>
      <c r="W8" s="121" t="s">
        <v>535</v>
      </c>
      <c r="X8" s="121"/>
      <c r="Y8" s="121"/>
      <c r="Z8" s="121"/>
      <c r="AA8" s="121" t="s">
        <v>533</v>
      </c>
      <c r="AB8" s="121" t="s">
        <v>534</v>
      </c>
      <c r="AC8" s="121" t="s">
        <v>274</v>
      </c>
      <c r="AD8" s="121"/>
      <c r="AE8" s="121"/>
      <c r="AF8" s="121"/>
      <c r="AG8" s="121"/>
      <c r="AH8" s="121" t="s">
        <v>535</v>
      </c>
      <c r="AI8" s="121"/>
      <c r="AJ8" s="121"/>
      <c r="AK8" s="121"/>
    </row>
    <row r="9" spans="1:37" ht="50.25" customHeight="1" x14ac:dyDescent="0.25">
      <c r="A9" s="99"/>
      <c r="B9" s="99"/>
      <c r="C9" s="121"/>
      <c r="D9" s="121"/>
      <c r="E9" s="121" t="s">
        <v>539</v>
      </c>
      <c r="F9" s="121"/>
      <c r="G9" s="121"/>
      <c r="H9" s="121"/>
      <c r="I9" s="121" t="s">
        <v>540</v>
      </c>
      <c r="J9" s="121" t="s">
        <v>168</v>
      </c>
      <c r="K9" s="121" t="s">
        <v>541</v>
      </c>
      <c r="L9" s="121" t="s">
        <v>542</v>
      </c>
      <c r="M9" s="121" t="s">
        <v>147</v>
      </c>
      <c r="N9" s="121"/>
      <c r="O9" s="121"/>
      <c r="P9" s="122"/>
      <c r="Q9" s="121"/>
      <c r="R9" s="121" t="s">
        <v>550</v>
      </c>
      <c r="S9" s="121"/>
      <c r="T9" s="121"/>
      <c r="U9" s="121"/>
      <c r="V9" s="121" t="s">
        <v>551</v>
      </c>
      <c r="W9" s="121" t="s">
        <v>168</v>
      </c>
      <c r="X9" s="121" t="s">
        <v>541</v>
      </c>
      <c r="Y9" s="121" t="s">
        <v>542</v>
      </c>
      <c r="Z9" s="121" t="s">
        <v>147</v>
      </c>
      <c r="AA9" s="121"/>
      <c r="AB9" s="121"/>
      <c r="AC9" s="121" t="s">
        <v>552</v>
      </c>
      <c r="AD9" s="121"/>
      <c r="AE9" s="121"/>
      <c r="AF9" s="121"/>
      <c r="AG9" s="121" t="s">
        <v>553</v>
      </c>
      <c r="AH9" s="121" t="s">
        <v>168</v>
      </c>
      <c r="AI9" s="121" t="s">
        <v>541</v>
      </c>
      <c r="AJ9" s="121" t="s">
        <v>542</v>
      </c>
      <c r="AK9" s="121" t="s">
        <v>147</v>
      </c>
    </row>
    <row r="10" spans="1:37" ht="123" customHeight="1" x14ac:dyDescent="0.25">
      <c r="A10" s="99"/>
      <c r="B10" s="99"/>
      <c r="C10" s="121"/>
      <c r="D10" s="121"/>
      <c r="E10" s="14" t="s">
        <v>41</v>
      </c>
      <c r="F10" s="14" t="s">
        <v>520</v>
      </c>
      <c r="G10" s="14" t="s">
        <v>521</v>
      </c>
      <c r="H10" s="14" t="s">
        <v>522</v>
      </c>
      <c r="I10" s="121"/>
      <c r="J10" s="121"/>
      <c r="K10" s="121"/>
      <c r="L10" s="121"/>
      <c r="M10" s="121"/>
      <c r="N10" s="121"/>
      <c r="O10" s="121"/>
      <c r="P10" s="122"/>
      <c r="Q10" s="121"/>
      <c r="R10" s="14" t="s">
        <v>41</v>
      </c>
      <c r="S10" s="14" t="s">
        <v>520</v>
      </c>
      <c r="T10" s="14" t="s">
        <v>521</v>
      </c>
      <c r="U10" s="14" t="s">
        <v>522</v>
      </c>
      <c r="V10" s="121"/>
      <c r="W10" s="121"/>
      <c r="X10" s="121"/>
      <c r="Y10" s="121"/>
      <c r="Z10" s="121"/>
      <c r="AA10" s="121"/>
      <c r="AB10" s="121"/>
      <c r="AC10" s="14" t="s">
        <v>41</v>
      </c>
      <c r="AD10" s="14" t="s">
        <v>520</v>
      </c>
      <c r="AE10" s="14" t="s">
        <v>521</v>
      </c>
      <c r="AF10" s="14" t="s">
        <v>522</v>
      </c>
      <c r="AG10" s="121"/>
      <c r="AH10" s="121"/>
      <c r="AI10" s="121"/>
      <c r="AJ10" s="121"/>
      <c r="AK10" s="121"/>
    </row>
    <row r="11" spans="1:37" ht="31.5" x14ac:dyDescent="0.25">
      <c r="A11" s="14" t="s">
        <v>7</v>
      </c>
      <c r="B11" s="14" t="s">
        <v>8</v>
      </c>
      <c r="C11" s="14">
        <v>1</v>
      </c>
      <c r="D11" s="14" t="s">
        <v>543</v>
      </c>
      <c r="E11" s="14" t="s">
        <v>523</v>
      </c>
      <c r="F11" s="14">
        <v>4</v>
      </c>
      <c r="G11" s="14">
        <v>5</v>
      </c>
      <c r="H11" s="14">
        <v>6</v>
      </c>
      <c r="I11" s="14">
        <v>7</v>
      </c>
      <c r="J11" s="14">
        <v>8</v>
      </c>
      <c r="K11" s="14">
        <v>9</v>
      </c>
      <c r="L11" s="14">
        <v>10</v>
      </c>
      <c r="M11" s="14">
        <v>11</v>
      </c>
      <c r="N11" s="14">
        <v>12</v>
      </c>
      <c r="O11" s="14">
        <v>13</v>
      </c>
      <c r="P11" s="14">
        <v>14</v>
      </c>
      <c r="Q11" s="14" t="s">
        <v>544</v>
      </c>
      <c r="R11" s="14" t="s">
        <v>554</v>
      </c>
      <c r="S11" s="14">
        <v>17</v>
      </c>
      <c r="T11" s="14">
        <v>18</v>
      </c>
      <c r="U11" s="14">
        <v>19</v>
      </c>
      <c r="V11" s="14">
        <v>20</v>
      </c>
      <c r="W11" s="14">
        <v>21</v>
      </c>
      <c r="X11" s="14">
        <v>22</v>
      </c>
      <c r="Y11" s="14">
        <v>23</v>
      </c>
      <c r="Z11" s="14">
        <v>24</v>
      </c>
      <c r="AA11" s="14">
        <v>25</v>
      </c>
      <c r="AB11" s="14" t="s">
        <v>555</v>
      </c>
      <c r="AC11" s="14" t="s">
        <v>556</v>
      </c>
      <c r="AD11" s="14">
        <v>28</v>
      </c>
      <c r="AE11" s="14">
        <v>29</v>
      </c>
      <c r="AF11" s="14">
        <v>30</v>
      </c>
      <c r="AG11" s="14">
        <v>31</v>
      </c>
      <c r="AH11" s="14">
        <v>32</v>
      </c>
      <c r="AI11" s="14">
        <v>33</v>
      </c>
      <c r="AJ11" s="14">
        <v>34</v>
      </c>
      <c r="AK11" s="14">
        <v>35</v>
      </c>
    </row>
    <row r="12" spans="1:37" ht="15.75" x14ac:dyDescent="0.25">
      <c r="A12" s="14"/>
      <c r="B12" s="13" t="s">
        <v>74</v>
      </c>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row>
    <row r="13" spans="1:37" ht="31.5" x14ac:dyDescent="0.25">
      <c r="A13" s="13" t="s">
        <v>10</v>
      </c>
      <c r="B13" s="15" t="s">
        <v>545</v>
      </c>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row>
    <row r="14" spans="1:37" ht="15.75" x14ac:dyDescent="0.25">
      <c r="A14" s="14">
        <v>1</v>
      </c>
      <c r="B14" s="16" t="s">
        <v>546</v>
      </c>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row>
    <row r="15" spans="1:37" ht="15.75" x14ac:dyDescent="0.25">
      <c r="A15" s="14">
        <v>2</v>
      </c>
      <c r="B15" s="16" t="s">
        <v>547</v>
      </c>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row>
    <row r="16" spans="1:37" ht="15.75" x14ac:dyDescent="0.25">
      <c r="A16" s="14" t="s">
        <v>90</v>
      </c>
      <c r="B16" s="16" t="s">
        <v>548</v>
      </c>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row>
    <row r="17" spans="1:37" ht="31.5" x14ac:dyDescent="0.25">
      <c r="A17" s="13" t="s">
        <v>36</v>
      </c>
      <c r="B17" s="15" t="s">
        <v>91</v>
      </c>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row>
    <row r="18" spans="1:37" ht="15.75" x14ac:dyDescent="0.25">
      <c r="A18" s="14">
        <v>1</v>
      </c>
      <c r="B18" s="16" t="s">
        <v>546</v>
      </c>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row>
    <row r="19" spans="1:37" ht="15.75" x14ac:dyDescent="0.25">
      <c r="A19" s="14">
        <v>2</v>
      </c>
      <c r="B19" s="16" t="s">
        <v>547</v>
      </c>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row>
    <row r="20" spans="1:37" ht="15.75" x14ac:dyDescent="0.25">
      <c r="A20" s="14"/>
      <c r="B20" s="16" t="s">
        <v>548</v>
      </c>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row>
    <row r="21" spans="1:37" ht="15.75" x14ac:dyDescent="0.25">
      <c r="A21" s="13" t="s">
        <v>44</v>
      </c>
      <c r="B21" s="15" t="s">
        <v>549</v>
      </c>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row>
    <row r="23" spans="1:37" s="73" customFormat="1" ht="22.15" customHeight="1" x14ac:dyDescent="0.25">
      <c r="AF23" s="100" t="s">
        <v>1549</v>
      </c>
      <c r="AG23" s="100"/>
      <c r="AH23" s="100"/>
      <c r="AI23" s="100"/>
      <c r="AJ23" s="100"/>
    </row>
    <row r="24" spans="1:37" s="73" customFormat="1" ht="22.15" customHeight="1" x14ac:dyDescent="0.25">
      <c r="AF24" s="105" t="s">
        <v>73</v>
      </c>
      <c r="AG24" s="105"/>
      <c r="AH24" s="105"/>
      <c r="AI24" s="105"/>
      <c r="AJ24" s="105"/>
    </row>
    <row r="25" spans="1:37" s="73" customFormat="1" ht="22.15" customHeight="1" x14ac:dyDescent="0.25">
      <c r="AF25" s="100" t="s">
        <v>38</v>
      </c>
      <c r="AG25" s="100"/>
      <c r="AH25" s="100"/>
      <c r="AI25" s="100"/>
      <c r="AJ25" s="100"/>
    </row>
    <row r="26" spans="1:37" s="73" customFormat="1" ht="16.5" x14ac:dyDescent="0.25"/>
    <row r="27" spans="1:37" s="73" customFormat="1" ht="16.5" x14ac:dyDescent="0.25"/>
    <row r="28" spans="1:37" s="73" customFormat="1" ht="27" customHeight="1" x14ac:dyDescent="0.25"/>
    <row r="29" spans="1:37" s="73" customFormat="1" ht="29.45" customHeight="1" x14ac:dyDescent="0.25">
      <c r="AF29" s="123" t="s">
        <v>1550</v>
      </c>
      <c r="AG29" s="123"/>
      <c r="AH29" s="123"/>
      <c r="AI29" s="123"/>
      <c r="AJ29" s="123"/>
    </row>
  </sheetData>
  <mergeCells count="44">
    <mergeCell ref="AF29:AJ29"/>
    <mergeCell ref="AF23:AJ23"/>
    <mergeCell ref="AF24:AJ24"/>
    <mergeCell ref="AF25:AJ25"/>
    <mergeCell ref="AH9:AH10"/>
    <mergeCell ref="AI9:AI10"/>
    <mergeCell ref="AJ9:AJ10"/>
    <mergeCell ref="A4:AK4"/>
    <mergeCell ref="A5:AK5"/>
    <mergeCell ref="W9:W10"/>
    <mergeCell ref="X9:X10"/>
    <mergeCell ref="Y9:Y10"/>
    <mergeCell ref="Z9:Z10"/>
    <mergeCell ref="AC9:AF9"/>
    <mergeCell ref="AG9:AG10"/>
    <mergeCell ref="R7:Z7"/>
    <mergeCell ref="AA7:AK7"/>
    <mergeCell ref="R8:V8"/>
    <mergeCell ref="W8:Z8"/>
    <mergeCell ref="AA8:AA10"/>
    <mergeCell ref="AB8:AB10"/>
    <mergeCell ref="AC8:AG8"/>
    <mergeCell ref="AH8:AK8"/>
    <mergeCell ref="R9:U9"/>
    <mergeCell ref="V9:V10"/>
    <mergeCell ref="O8:O10"/>
    <mergeCell ref="P8:P10"/>
    <mergeCell ref="Q8:Q10"/>
    <mergeCell ref="AK9:AK10"/>
    <mergeCell ref="M9:M10"/>
    <mergeCell ref="A7:A10"/>
    <mergeCell ref="B7:B10"/>
    <mergeCell ref="C7:M7"/>
    <mergeCell ref="N7:Q7"/>
    <mergeCell ref="C8:C10"/>
    <mergeCell ref="D8:D10"/>
    <mergeCell ref="E8:I8"/>
    <mergeCell ref="J8:M8"/>
    <mergeCell ref="N8:N10"/>
    <mergeCell ref="E9:H9"/>
    <mergeCell ref="I9:I10"/>
    <mergeCell ref="J9:J10"/>
    <mergeCell ref="K9:K10"/>
    <mergeCell ref="L9:L10"/>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election activeCell="G19" sqref="G19:J19"/>
    </sheetView>
  </sheetViews>
  <sheetFormatPr defaultRowHeight="15" x14ac:dyDescent="0.25"/>
  <cols>
    <col min="1" max="1" width="5.7109375" customWidth="1"/>
    <col min="2" max="2" width="22" customWidth="1"/>
    <col min="4" max="11" width="13" customWidth="1"/>
  </cols>
  <sheetData>
    <row r="1" spans="1:11" ht="15.75" x14ac:dyDescent="0.25">
      <c r="A1" s="10" t="s">
        <v>238</v>
      </c>
      <c r="J1" s="10" t="s">
        <v>557</v>
      </c>
    </row>
    <row r="2" spans="1:11" ht="15.75" x14ac:dyDescent="0.25">
      <c r="A2" s="10" t="s">
        <v>239</v>
      </c>
      <c r="B2" s="10"/>
    </row>
    <row r="3" spans="1:11" ht="15.75" x14ac:dyDescent="0.25">
      <c r="A3" s="9"/>
    </row>
    <row r="4" spans="1:11" ht="18.75" customHeight="1" x14ac:dyDescent="0.25">
      <c r="A4" s="103" t="s">
        <v>558</v>
      </c>
      <c r="B4" s="103"/>
      <c r="C4" s="103"/>
      <c r="D4" s="103"/>
      <c r="E4" s="103"/>
      <c r="F4" s="103"/>
      <c r="G4" s="103"/>
      <c r="H4" s="103"/>
      <c r="I4" s="103"/>
      <c r="J4" s="103"/>
      <c r="K4" s="103"/>
    </row>
    <row r="5" spans="1:11" ht="38.25" customHeight="1" x14ac:dyDescent="0.25">
      <c r="A5" s="104" t="s">
        <v>559</v>
      </c>
      <c r="B5" s="104"/>
      <c r="C5" s="104"/>
      <c r="D5" s="104"/>
      <c r="E5" s="104"/>
      <c r="F5" s="104"/>
      <c r="G5" s="104"/>
      <c r="H5" s="104"/>
      <c r="I5" s="104"/>
      <c r="J5" s="104"/>
      <c r="K5" s="104"/>
    </row>
    <row r="6" spans="1:11" ht="45.75" customHeight="1" x14ac:dyDescent="0.25">
      <c r="A6" s="99" t="s">
        <v>560</v>
      </c>
      <c r="B6" s="99" t="s">
        <v>561</v>
      </c>
      <c r="C6" s="99" t="s">
        <v>206</v>
      </c>
      <c r="D6" s="99" t="s">
        <v>562</v>
      </c>
      <c r="E6" s="99"/>
      <c r="F6" s="99" t="s">
        <v>563</v>
      </c>
      <c r="G6" s="99"/>
      <c r="H6" s="99" t="s">
        <v>564</v>
      </c>
      <c r="I6" s="99" t="s">
        <v>565</v>
      </c>
      <c r="J6" s="99" t="s">
        <v>566</v>
      </c>
      <c r="K6" s="99"/>
    </row>
    <row r="7" spans="1:11" ht="45.75" customHeight="1" x14ac:dyDescent="0.25">
      <c r="A7" s="99"/>
      <c r="B7" s="99"/>
      <c r="C7" s="99"/>
      <c r="D7" s="13" t="s">
        <v>314</v>
      </c>
      <c r="E7" s="13" t="s">
        <v>567</v>
      </c>
      <c r="F7" s="13" t="s">
        <v>314</v>
      </c>
      <c r="G7" s="13" t="s">
        <v>567</v>
      </c>
      <c r="H7" s="99"/>
      <c r="I7" s="99"/>
      <c r="J7" s="13" t="s">
        <v>314</v>
      </c>
      <c r="K7" s="13" t="s">
        <v>567</v>
      </c>
    </row>
    <row r="8" spans="1:11" ht="15.75" x14ac:dyDescent="0.25">
      <c r="A8" s="14" t="s">
        <v>7</v>
      </c>
      <c r="B8" s="14" t="s">
        <v>8</v>
      </c>
      <c r="C8" s="14">
        <v>1</v>
      </c>
      <c r="D8" s="14">
        <v>2</v>
      </c>
      <c r="E8" s="14">
        <v>3</v>
      </c>
      <c r="F8" s="14">
        <v>4</v>
      </c>
      <c r="G8" s="14">
        <v>5</v>
      </c>
      <c r="H8" s="14">
        <v>6</v>
      </c>
      <c r="I8" s="14">
        <v>7</v>
      </c>
      <c r="J8" s="14">
        <v>8</v>
      </c>
      <c r="K8" s="14">
        <v>9</v>
      </c>
    </row>
    <row r="9" spans="1:11" ht="15.75" x14ac:dyDescent="0.25">
      <c r="A9" s="14"/>
      <c r="B9" s="13" t="s">
        <v>41</v>
      </c>
      <c r="C9" s="14"/>
      <c r="D9" s="14"/>
      <c r="E9" s="14"/>
      <c r="F9" s="14"/>
      <c r="G9" s="14"/>
      <c r="H9" s="14"/>
      <c r="I9" s="14"/>
      <c r="J9" s="14"/>
      <c r="K9" s="14"/>
    </row>
    <row r="10" spans="1:11" ht="15.75" x14ac:dyDescent="0.25">
      <c r="A10" s="14">
        <v>1</v>
      </c>
      <c r="B10" s="16" t="s">
        <v>568</v>
      </c>
      <c r="C10" s="14"/>
      <c r="D10" s="14"/>
      <c r="E10" s="14"/>
      <c r="F10" s="14"/>
      <c r="G10" s="14"/>
      <c r="H10" s="14"/>
      <c r="I10" s="14"/>
      <c r="J10" s="14"/>
      <c r="K10" s="14"/>
    </row>
    <row r="11" spans="1:11" ht="15.75" x14ac:dyDescent="0.25">
      <c r="A11" s="14">
        <v>2</v>
      </c>
      <c r="B11" s="16" t="s">
        <v>568</v>
      </c>
      <c r="C11" s="14"/>
      <c r="D11" s="14"/>
      <c r="E11" s="14"/>
      <c r="F11" s="14"/>
      <c r="G11" s="14"/>
      <c r="H11" s="14"/>
      <c r="I11" s="14"/>
      <c r="J11" s="14"/>
      <c r="K11" s="14"/>
    </row>
    <row r="12" spans="1:11" ht="15.75" x14ac:dyDescent="0.25">
      <c r="A12" s="14">
        <v>3</v>
      </c>
      <c r="B12" s="16" t="s">
        <v>569</v>
      </c>
      <c r="C12" s="14"/>
      <c r="D12" s="14"/>
      <c r="E12" s="14"/>
      <c r="F12" s="14"/>
      <c r="G12" s="14"/>
      <c r="H12" s="14"/>
      <c r="I12" s="14"/>
      <c r="J12" s="14"/>
      <c r="K12" s="14"/>
    </row>
    <row r="13" spans="1:11" ht="15.75" x14ac:dyDescent="0.25">
      <c r="A13" s="14"/>
      <c r="B13" s="16"/>
      <c r="C13" s="14"/>
      <c r="D13" s="14"/>
      <c r="E13" s="14"/>
      <c r="F13" s="14"/>
      <c r="G13" s="14"/>
      <c r="H13" s="14"/>
      <c r="I13" s="14"/>
      <c r="J13" s="14"/>
      <c r="K13" s="14"/>
    </row>
    <row r="14" spans="1:11" ht="15.75" x14ac:dyDescent="0.25">
      <c r="A14" s="14"/>
      <c r="B14" s="16"/>
      <c r="C14" s="14"/>
      <c r="D14" s="14"/>
      <c r="E14" s="14"/>
      <c r="F14" s="14"/>
      <c r="G14" s="14"/>
      <c r="H14" s="14"/>
      <c r="I14" s="14"/>
      <c r="J14" s="14"/>
      <c r="K14" s="14"/>
    </row>
    <row r="15" spans="1:11" ht="15.75" x14ac:dyDescent="0.25">
      <c r="A15" s="14"/>
      <c r="B15" s="16"/>
      <c r="C15" s="14"/>
      <c r="D15" s="14"/>
      <c r="E15" s="14"/>
      <c r="F15" s="14"/>
      <c r="G15" s="14"/>
      <c r="H15" s="14"/>
      <c r="I15" s="14"/>
      <c r="J15" s="14"/>
      <c r="K15" s="14"/>
    </row>
    <row r="16" spans="1:11" ht="15.75" x14ac:dyDescent="0.25">
      <c r="A16" s="14"/>
      <c r="B16" s="16"/>
      <c r="C16" s="14"/>
      <c r="D16" s="14"/>
      <c r="E16" s="14"/>
      <c r="F16" s="14"/>
      <c r="G16" s="14"/>
      <c r="H16" s="14"/>
      <c r="I16" s="14"/>
      <c r="J16" s="14"/>
      <c r="K16" s="14"/>
    </row>
    <row r="17" spans="1:11" ht="15.75" x14ac:dyDescent="0.25">
      <c r="A17" s="14"/>
      <c r="B17" s="16"/>
      <c r="C17" s="14"/>
      <c r="D17" s="14"/>
      <c r="E17" s="14"/>
      <c r="F17" s="14"/>
      <c r="G17" s="14"/>
      <c r="H17" s="14"/>
      <c r="I17" s="14"/>
      <c r="J17" s="14"/>
      <c r="K17" s="14"/>
    </row>
    <row r="18" spans="1:11" ht="15.75" x14ac:dyDescent="0.25">
      <c r="A18" s="9"/>
    </row>
    <row r="19" spans="1:11" ht="15.75" x14ac:dyDescent="0.25">
      <c r="A19" s="102"/>
      <c r="G19" s="104" t="s">
        <v>448</v>
      </c>
      <c r="H19" s="104"/>
      <c r="I19" s="104"/>
      <c r="J19" s="104"/>
    </row>
    <row r="20" spans="1:11" ht="15.75" x14ac:dyDescent="0.25">
      <c r="A20" s="102"/>
      <c r="G20" s="113" t="s">
        <v>73</v>
      </c>
      <c r="H20" s="113"/>
      <c r="I20" s="113"/>
      <c r="J20" s="113"/>
    </row>
    <row r="21" spans="1:11" ht="15.75" x14ac:dyDescent="0.25">
      <c r="A21" s="102"/>
      <c r="G21" s="104" t="s">
        <v>38</v>
      </c>
      <c r="H21" s="104"/>
      <c r="I21" s="104"/>
      <c r="J21" s="104"/>
    </row>
  </sheetData>
  <mergeCells count="14">
    <mergeCell ref="A19:A21"/>
    <mergeCell ref="A4:K4"/>
    <mergeCell ref="A5:K5"/>
    <mergeCell ref="G19:J19"/>
    <mergeCell ref="A6:A7"/>
    <mergeCell ref="B6:B7"/>
    <mergeCell ref="C6:C7"/>
    <mergeCell ref="D6:E6"/>
    <mergeCell ref="F6:G6"/>
    <mergeCell ref="G20:J20"/>
    <mergeCell ref="G21:J21"/>
    <mergeCell ref="H6:H7"/>
    <mergeCell ref="I6:I7"/>
    <mergeCell ref="J6:K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4" workbookViewId="0">
      <selection activeCell="J19" sqref="J19"/>
    </sheetView>
  </sheetViews>
  <sheetFormatPr defaultRowHeight="15" x14ac:dyDescent="0.25"/>
  <cols>
    <col min="1" max="1" width="5.7109375" customWidth="1"/>
    <col min="2" max="2" width="33.28515625" customWidth="1"/>
    <col min="3" max="3" width="13.42578125" customWidth="1"/>
    <col min="4" max="6" width="12.7109375" customWidth="1"/>
  </cols>
  <sheetData>
    <row r="1" spans="1:6" ht="15.75" x14ac:dyDescent="0.25">
      <c r="A1" s="10" t="s">
        <v>529</v>
      </c>
      <c r="E1" s="10" t="s">
        <v>570</v>
      </c>
    </row>
    <row r="2" spans="1:6" ht="15.75" x14ac:dyDescent="0.25">
      <c r="A2" s="10" t="s">
        <v>57</v>
      </c>
      <c r="B2" s="10"/>
    </row>
    <row r="3" spans="1:6" ht="15.75" x14ac:dyDescent="0.25">
      <c r="A3" s="9"/>
    </row>
    <row r="4" spans="1:6" ht="15.75" x14ac:dyDescent="0.25">
      <c r="A4" s="103" t="s">
        <v>571</v>
      </c>
      <c r="B4" s="103"/>
      <c r="C4" s="103"/>
      <c r="D4" s="103"/>
      <c r="E4" s="103"/>
      <c r="F4" s="103"/>
    </row>
    <row r="5" spans="1:6" ht="43.5" customHeight="1" x14ac:dyDescent="0.25">
      <c r="A5" s="104" t="s">
        <v>572</v>
      </c>
      <c r="B5" s="104"/>
      <c r="C5" s="104"/>
      <c r="D5" s="104"/>
      <c r="E5" s="104"/>
      <c r="F5" s="104"/>
    </row>
    <row r="6" spans="1:6" ht="72" customHeight="1" x14ac:dyDescent="0.25">
      <c r="A6" s="13" t="s">
        <v>560</v>
      </c>
      <c r="B6" s="13" t="s">
        <v>573</v>
      </c>
      <c r="C6" s="13" t="s">
        <v>206</v>
      </c>
      <c r="D6" s="13" t="s">
        <v>562</v>
      </c>
      <c r="E6" s="13" t="s">
        <v>39</v>
      </c>
      <c r="F6" s="13" t="s">
        <v>566</v>
      </c>
    </row>
    <row r="7" spans="1:6" ht="15.75" x14ac:dyDescent="0.25">
      <c r="A7" s="14" t="s">
        <v>7</v>
      </c>
      <c r="B7" s="14" t="s">
        <v>8</v>
      </c>
      <c r="C7" s="14">
        <v>1</v>
      </c>
      <c r="D7" s="14">
        <v>2</v>
      </c>
      <c r="E7" s="14">
        <v>3</v>
      </c>
      <c r="F7" s="14">
        <v>4</v>
      </c>
    </row>
    <row r="8" spans="1:6" ht="15.75" x14ac:dyDescent="0.25">
      <c r="A8" s="14">
        <v>1</v>
      </c>
      <c r="B8" s="16" t="s">
        <v>574</v>
      </c>
      <c r="C8" s="14" t="s">
        <v>224</v>
      </c>
      <c r="D8" s="14"/>
      <c r="E8" s="14"/>
      <c r="F8" s="14"/>
    </row>
    <row r="9" spans="1:6" ht="15.75" x14ac:dyDescent="0.25">
      <c r="A9" s="14">
        <v>2</v>
      </c>
      <c r="B9" s="16" t="s">
        <v>575</v>
      </c>
      <c r="C9" s="14" t="s">
        <v>224</v>
      </c>
      <c r="D9" s="14"/>
      <c r="E9" s="14"/>
      <c r="F9" s="14"/>
    </row>
    <row r="10" spans="1:6" ht="15.75" x14ac:dyDescent="0.25">
      <c r="A10" s="14">
        <v>3</v>
      </c>
      <c r="B10" s="16" t="s">
        <v>576</v>
      </c>
      <c r="C10" s="14" t="s">
        <v>224</v>
      </c>
      <c r="D10" s="14"/>
      <c r="E10" s="14"/>
      <c r="F10" s="14"/>
    </row>
    <row r="11" spans="1:6" ht="15.75" x14ac:dyDescent="0.25">
      <c r="A11" s="14"/>
      <c r="B11" s="16" t="s">
        <v>577</v>
      </c>
      <c r="C11" s="14" t="s">
        <v>224</v>
      </c>
      <c r="D11" s="14"/>
      <c r="E11" s="14"/>
      <c r="F11" s="14"/>
    </row>
    <row r="12" spans="1:6" ht="15.75" x14ac:dyDescent="0.25">
      <c r="A12" s="14"/>
      <c r="B12" s="16" t="s">
        <v>578</v>
      </c>
      <c r="C12" s="14" t="s">
        <v>224</v>
      </c>
      <c r="D12" s="14"/>
      <c r="E12" s="14"/>
      <c r="F12" s="14"/>
    </row>
    <row r="13" spans="1:6" ht="15.75" x14ac:dyDescent="0.25">
      <c r="A13" s="14">
        <v>4</v>
      </c>
      <c r="B13" s="16" t="s">
        <v>579</v>
      </c>
      <c r="C13" s="14" t="s">
        <v>224</v>
      </c>
      <c r="D13" s="14"/>
      <c r="E13" s="14"/>
      <c r="F13" s="14"/>
    </row>
    <row r="14" spans="1:6" ht="15.75" x14ac:dyDescent="0.25">
      <c r="A14" s="14">
        <v>5</v>
      </c>
      <c r="B14" s="16" t="s">
        <v>580</v>
      </c>
      <c r="C14" s="14" t="s">
        <v>224</v>
      </c>
      <c r="D14" s="14"/>
      <c r="E14" s="14"/>
      <c r="F14" s="14"/>
    </row>
    <row r="15" spans="1:6" ht="15.75" x14ac:dyDescent="0.25">
      <c r="A15" s="14">
        <v>6</v>
      </c>
      <c r="B15" s="16" t="s">
        <v>581</v>
      </c>
      <c r="C15" s="14" t="s">
        <v>224</v>
      </c>
      <c r="D15" s="14"/>
      <c r="E15" s="14"/>
      <c r="F15" s="14"/>
    </row>
    <row r="16" spans="1:6" ht="15.75" x14ac:dyDescent="0.25">
      <c r="A16" s="14">
        <v>7</v>
      </c>
      <c r="B16" s="16" t="s">
        <v>582</v>
      </c>
      <c r="C16" s="14" t="s">
        <v>583</v>
      </c>
      <c r="D16" s="14"/>
      <c r="E16" s="14"/>
      <c r="F16" s="14"/>
    </row>
    <row r="17" spans="1:6" ht="15.75" x14ac:dyDescent="0.25">
      <c r="A17" s="14">
        <v>8</v>
      </c>
      <c r="B17" s="16" t="s">
        <v>584</v>
      </c>
      <c r="C17" s="14" t="s">
        <v>583</v>
      </c>
      <c r="D17" s="14"/>
      <c r="E17" s="14"/>
      <c r="F17" s="14"/>
    </row>
    <row r="18" spans="1:6" ht="15.75" x14ac:dyDescent="0.25">
      <c r="A18" s="14">
        <v>9</v>
      </c>
      <c r="B18" s="16" t="s">
        <v>585</v>
      </c>
      <c r="C18" s="14" t="s">
        <v>583</v>
      </c>
      <c r="D18" s="14"/>
      <c r="E18" s="14"/>
      <c r="F18" s="14"/>
    </row>
    <row r="19" spans="1:6" ht="31.5" x14ac:dyDescent="0.25">
      <c r="A19" s="14">
        <v>10</v>
      </c>
      <c r="B19" s="16" t="s">
        <v>586</v>
      </c>
      <c r="C19" s="14" t="s">
        <v>224</v>
      </c>
      <c r="D19" s="14"/>
      <c r="E19" s="14"/>
      <c r="F19" s="14"/>
    </row>
    <row r="20" spans="1:6" ht="31.5" x14ac:dyDescent="0.25">
      <c r="A20" s="14">
        <v>11</v>
      </c>
      <c r="B20" s="16" t="s">
        <v>587</v>
      </c>
      <c r="C20" s="14" t="s">
        <v>583</v>
      </c>
      <c r="D20" s="14"/>
      <c r="E20" s="14"/>
      <c r="F20" s="14"/>
    </row>
    <row r="21" spans="1:6" ht="31.5" x14ac:dyDescent="0.25">
      <c r="A21" s="14">
        <v>12</v>
      </c>
      <c r="B21" s="16" t="s">
        <v>588</v>
      </c>
      <c r="C21" s="14" t="s">
        <v>224</v>
      </c>
      <c r="D21" s="14"/>
      <c r="E21" s="14"/>
      <c r="F21" s="14"/>
    </row>
    <row r="22" spans="1:6" ht="47.25" x14ac:dyDescent="0.25">
      <c r="A22" s="13">
        <v>13</v>
      </c>
      <c r="B22" s="15" t="s">
        <v>589</v>
      </c>
      <c r="C22" s="14" t="s">
        <v>224</v>
      </c>
      <c r="D22" s="14"/>
      <c r="E22" s="14"/>
      <c r="F22" s="14"/>
    </row>
    <row r="23" spans="1:6" ht="15.75" x14ac:dyDescent="0.25">
      <c r="A23" s="9"/>
    </row>
    <row r="24" spans="1:6" ht="15.75" x14ac:dyDescent="0.25">
      <c r="A24" s="102"/>
      <c r="D24" s="104" t="s">
        <v>448</v>
      </c>
      <c r="E24" s="104"/>
      <c r="F24" s="104"/>
    </row>
    <row r="25" spans="1:6" ht="15.75" x14ac:dyDescent="0.25">
      <c r="A25" s="102"/>
      <c r="D25" s="113" t="s">
        <v>73</v>
      </c>
      <c r="E25" s="113"/>
      <c r="F25" s="113"/>
    </row>
    <row r="26" spans="1:6" ht="15.75" x14ac:dyDescent="0.25">
      <c r="A26" s="102"/>
      <c r="D26" s="104" t="s">
        <v>38</v>
      </c>
      <c r="E26" s="104"/>
      <c r="F26" s="104"/>
    </row>
  </sheetData>
  <mergeCells count="6">
    <mergeCell ref="A24:A26"/>
    <mergeCell ref="A4:F4"/>
    <mergeCell ref="A5:F5"/>
    <mergeCell ref="D24:F24"/>
    <mergeCell ref="D25:F25"/>
    <mergeCell ref="D26:F26"/>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27"/>
  <sheetViews>
    <sheetView workbookViewId="0">
      <selection activeCell="A4" sqref="A4:O4"/>
    </sheetView>
  </sheetViews>
  <sheetFormatPr defaultRowHeight="15" x14ac:dyDescent="0.25"/>
  <cols>
    <col min="1" max="1" width="6" customWidth="1"/>
    <col min="2" max="2" width="19.7109375" customWidth="1"/>
    <col min="3" max="3" width="9.85546875" customWidth="1"/>
    <col min="4" max="15" width="10.140625" customWidth="1"/>
  </cols>
  <sheetData>
    <row r="1" spans="1:15" ht="15.75" x14ac:dyDescent="0.25">
      <c r="A1" s="10" t="s">
        <v>590</v>
      </c>
      <c r="N1" s="10" t="s">
        <v>592</v>
      </c>
    </row>
    <row r="2" spans="1:15" ht="15.75" x14ac:dyDescent="0.25">
      <c r="A2" s="10" t="s">
        <v>591</v>
      </c>
      <c r="B2" s="10"/>
    </row>
    <row r="3" spans="1:15" ht="15.75" x14ac:dyDescent="0.25">
      <c r="A3" s="9"/>
    </row>
    <row r="4" spans="1:15" ht="18.75" x14ac:dyDescent="0.25">
      <c r="A4" s="103" t="s">
        <v>593</v>
      </c>
      <c r="B4" s="103"/>
      <c r="C4" s="103"/>
      <c r="D4" s="103"/>
      <c r="E4" s="103"/>
      <c r="F4" s="103"/>
      <c r="G4" s="103"/>
      <c r="H4" s="103"/>
      <c r="I4" s="103"/>
      <c r="J4" s="103"/>
      <c r="K4" s="103"/>
      <c r="L4" s="103"/>
      <c r="M4" s="103"/>
      <c r="N4" s="103"/>
      <c r="O4" s="103"/>
    </row>
    <row r="5" spans="1:15" ht="15.75" x14ac:dyDescent="0.25">
      <c r="A5" s="104" t="s">
        <v>594</v>
      </c>
      <c r="B5" s="104"/>
      <c r="C5" s="104"/>
      <c r="D5" s="104"/>
      <c r="E5" s="104"/>
      <c r="F5" s="104"/>
      <c r="G5" s="104"/>
      <c r="H5" s="104"/>
      <c r="I5" s="104"/>
      <c r="J5" s="104"/>
      <c r="K5" s="104"/>
      <c r="L5" s="104"/>
      <c r="M5" s="104"/>
      <c r="N5" s="104"/>
      <c r="O5" s="104"/>
    </row>
    <row r="6" spans="1:15" ht="15.75" x14ac:dyDescent="0.25">
      <c r="N6" s="12" t="s">
        <v>0</v>
      </c>
    </row>
    <row r="7" spans="1:15" ht="30" customHeight="1" x14ac:dyDescent="0.25">
      <c r="A7" s="99" t="s">
        <v>1</v>
      </c>
      <c r="B7" s="99" t="s">
        <v>595</v>
      </c>
      <c r="C7" s="99" t="s">
        <v>596</v>
      </c>
      <c r="D7" s="99" t="s">
        <v>597</v>
      </c>
      <c r="E7" s="99"/>
      <c r="F7" s="99"/>
      <c r="G7" s="99"/>
      <c r="H7" s="99"/>
      <c r="I7" s="99" t="s">
        <v>598</v>
      </c>
      <c r="J7" s="99" t="s">
        <v>599</v>
      </c>
      <c r="K7" s="99"/>
      <c r="L7" s="99"/>
      <c r="M7" s="99"/>
      <c r="N7" s="99"/>
      <c r="O7" s="99" t="s">
        <v>600</v>
      </c>
    </row>
    <row r="8" spans="1:15" ht="47.25" customHeight="1" x14ac:dyDescent="0.25">
      <c r="A8" s="99"/>
      <c r="B8" s="99"/>
      <c r="C8" s="99"/>
      <c r="D8" s="99" t="s">
        <v>601</v>
      </c>
      <c r="E8" s="99"/>
      <c r="F8" s="99" t="s">
        <v>602</v>
      </c>
      <c r="G8" s="99"/>
      <c r="H8" s="99" t="s">
        <v>603</v>
      </c>
      <c r="I8" s="99"/>
      <c r="J8" s="99" t="s">
        <v>601</v>
      </c>
      <c r="K8" s="99"/>
      <c r="L8" s="99" t="s">
        <v>602</v>
      </c>
      <c r="M8" s="99"/>
      <c r="N8" s="99" t="s">
        <v>603</v>
      </c>
      <c r="O8" s="99"/>
    </row>
    <row r="9" spans="1:15" ht="63" x14ac:dyDescent="0.25">
      <c r="A9" s="99"/>
      <c r="B9" s="99"/>
      <c r="C9" s="99"/>
      <c r="D9" s="14" t="s">
        <v>41</v>
      </c>
      <c r="E9" s="14" t="s">
        <v>604</v>
      </c>
      <c r="F9" s="14" t="s">
        <v>41</v>
      </c>
      <c r="G9" s="14" t="s">
        <v>605</v>
      </c>
      <c r="H9" s="99"/>
      <c r="I9" s="99"/>
      <c r="J9" s="14" t="s">
        <v>41</v>
      </c>
      <c r="K9" s="14" t="s">
        <v>604</v>
      </c>
      <c r="L9" s="14" t="s">
        <v>41</v>
      </c>
      <c r="M9" s="14" t="s">
        <v>605</v>
      </c>
      <c r="N9" s="99"/>
      <c r="O9" s="99"/>
    </row>
    <row r="10" spans="1:15" s="20" customFormat="1" ht="12.75" x14ac:dyDescent="0.2">
      <c r="A10" s="19" t="s">
        <v>7</v>
      </c>
      <c r="B10" s="19" t="s">
        <v>8</v>
      </c>
      <c r="C10" s="19">
        <v>1</v>
      </c>
      <c r="D10" s="19">
        <v>2</v>
      </c>
      <c r="E10" s="19">
        <v>3</v>
      </c>
      <c r="F10" s="19">
        <v>4</v>
      </c>
      <c r="G10" s="19">
        <v>5</v>
      </c>
      <c r="H10" s="19" t="s">
        <v>606</v>
      </c>
      <c r="I10" s="19" t="s">
        <v>607</v>
      </c>
      <c r="J10" s="19">
        <v>8</v>
      </c>
      <c r="K10" s="19">
        <v>9</v>
      </c>
      <c r="L10" s="19">
        <v>10</v>
      </c>
      <c r="M10" s="19">
        <v>11</v>
      </c>
      <c r="N10" s="19" t="s">
        <v>608</v>
      </c>
      <c r="O10" s="19" t="s">
        <v>609</v>
      </c>
    </row>
    <row r="11" spans="1:15" ht="15.75" x14ac:dyDescent="0.25">
      <c r="A11" s="14">
        <v>1</v>
      </c>
      <c r="B11" s="16" t="s">
        <v>610</v>
      </c>
      <c r="C11" s="14"/>
      <c r="D11" s="14"/>
      <c r="E11" s="14"/>
      <c r="F11" s="14"/>
      <c r="G11" s="14"/>
      <c r="H11" s="14"/>
      <c r="I11" s="14"/>
      <c r="J11" s="14"/>
      <c r="K11" s="14"/>
      <c r="L11" s="14"/>
      <c r="M11" s="14"/>
      <c r="N11" s="14"/>
      <c r="O11" s="14"/>
    </row>
    <row r="12" spans="1:15" ht="15.75" x14ac:dyDescent="0.25">
      <c r="A12" s="14">
        <v>2</v>
      </c>
      <c r="B12" s="16" t="s">
        <v>610</v>
      </c>
      <c r="C12" s="14"/>
      <c r="D12" s="14"/>
      <c r="E12" s="14"/>
      <c r="F12" s="14"/>
      <c r="G12" s="14"/>
      <c r="H12" s="14"/>
      <c r="I12" s="14"/>
      <c r="J12" s="14"/>
      <c r="K12" s="14"/>
      <c r="L12" s="14"/>
      <c r="M12" s="14"/>
      <c r="N12" s="14"/>
      <c r="O12" s="14"/>
    </row>
    <row r="13" spans="1:15" ht="15.75" x14ac:dyDescent="0.25">
      <c r="A13" s="14">
        <v>3</v>
      </c>
      <c r="B13" s="16" t="s">
        <v>447</v>
      </c>
      <c r="C13" s="14"/>
      <c r="D13" s="14"/>
      <c r="E13" s="14"/>
      <c r="F13" s="14"/>
      <c r="G13" s="14"/>
      <c r="H13" s="14"/>
      <c r="I13" s="14"/>
      <c r="J13" s="14"/>
      <c r="K13" s="14"/>
      <c r="L13" s="14"/>
      <c r="M13" s="14"/>
      <c r="N13" s="14"/>
      <c r="O13" s="14"/>
    </row>
    <row r="14" spans="1:15" ht="15.75" x14ac:dyDescent="0.25">
      <c r="A14" s="14"/>
      <c r="B14" s="16"/>
      <c r="C14" s="14"/>
      <c r="D14" s="14"/>
      <c r="E14" s="14"/>
      <c r="F14" s="14"/>
      <c r="G14" s="14"/>
      <c r="H14" s="14"/>
      <c r="I14" s="14"/>
      <c r="J14" s="14"/>
      <c r="K14" s="14"/>
      <c r="L14" s="14"/>
      <c r="M14" s="14"/>
      <c r="N14" s="14"/>
      <c r="O14" s="14"/>
    </row>
    <row r="15" spans="1:15" ht="15.75" x14ac:dyDescent="0.25">
      <c r="A15" s="14"/>
      <c r="B15" s="16"/>
      <c r="C15" s="14"/>
      <c r="D15" s="14"/>
      <c r="E15" s="14"/>
      <c r="F15" s="14"/>
      <c r="G15" s="14"/>
      <c r="H15" s="14"/>
      <c r="I15" s="14"/>
      <c r="J15" s="14"/>
      <c r="K15" s="14"/>
      <c r="L15" s="14"/>
      <c r="M15" s="14"/>
      <c r="N15" s="14"/>
      <c r="O15" s="14"/>
    </row>
    <row r="16" spans="1:15" ht="15.75" x14ac:dyDescent="0.25">
      <c r="A16" s="14"/>
      <c r="B16" s="16"/>
      <c r="C16" s="14"/>
      <c r="D16" s="14"/>
      <c r="E16" s="14"/>
      <c r="F16" s="14"/>
      <c r="G16" s="14"/>
      <c r="H16" s="14"/>
      <c r="I16" s="14"/>
      <c r="J16" s="14"/>
      <c r="K16" s="14"/>
      <c r="L16" s="14"/>
      <c r="M16" s="14"/>
      <c r="N16" s="14"/>
      <c r="O16" s="14"/>
    </row>
    <row r="17" spans="1:15" ht="15.75" x14ac:dyDescent="0.25">
      <c r="A17" s="14"/>
      <c r="B17" s="14"/>
      <c r="C17" s="14"/>
      <c r="D17" s="14"/>
      <c r="E17" s="14"/>
      <c r="F17" s="14"/>
      <c r="G17" s="14"/>
      <c r="H17" s="14"/>
      <c r="I17" s="14"/>
      <c r="J17" s="14"/>
      <c r="K17" s="14"/>
      <c r="L17" s="14"/>
      <c r="M17" s="14"/>
      <c r="N17" s="14"/>
      <c r="O17" s="14"/>
    </row>
    <row r="18" spans="1:15" ht="15.75" x14ac:dyDescent="0.25">
      <c r="A18" s="35" t="s">
        <v>174</v>
      </c>
    </row>
    <row r="19" spans="1:15" ht="18.75" customHeight="1" x14ac:dyDescent="0.25">
      <c r="A19" s="34" t="s">
        <v>611</v>
      </c>
    </row>
    <row r="20" spans="1:15" ht="18.75" customHeight="1" x14ac:dyDescent="0.25">
      <c r="A20" s="34" t="s">
        <v>612</v>
      </c>
    </row>
    <row r="21" spans="1:15" ht="18.75" customHeight="1" x14ac:dyDescent="0.25">
      <c r="A21" s="34" t="s">
        <v>613</v>
      </c>
    </row>
    <row r="22" spans="1:15" ht="21" customHeight="1" x14ac:dyDescent="0.25">
      <c r="A22" s="24"/>
      <c r="K22" s="104" t="s">
        <v>448</v>
      </c>
      <c r="L22" s="104"/>
      <c r="M22" s="104"/>
      <c r="N22" s="104"/>
    </row>
    <row r="23" spans="1:15" ht="15.75" x14ac:dyDescent="0.25">
      <c r="A23" s="24"/>
      <c r="K23" s="113" t="s">
        <v>73</v>
      </c>
      <c r="L23" s="113"/>
      <c r="M23" s="113"/>
      <c r="N23" s="113"/>
    </row>
    <row r="24" spans="1:15" ht="15.75" x14ac:dyDescent="0.25">
      <c r="A24" s="24"/>
      <c r="K24" s="104" t="s">
        <v>38</v>
      </c>
      <c r="L24" s="104"/>
      <c r="M24" s="104"/>
      <c r="N24" s="104"/>
    </row>
    <row r="25" spans="1:15" x14ac:dyDescent="0.25">
      <c r="A25" s="24"/>
    </row>
    <row r="26" spans="1:15" x14ac:dyDescent="0.25">
      <c r="A26" s="24"/>
    </row>
    <row r="27" spans="1:15" x14ac:dyDescent="0.25">
      <c r="A27" s="24"/>
    </row>
  </sheetData>
  <mergeCells count="18">
    <mergeCell ref="K22:N22"/>
    <mergeCell ref="K23:N23"/>
    <mergeCell ref="K24:N24"/>
    <mergeCell ref="J7:N7"/>
    <mergeCell ref="O7:O9"/>
    <mergeCell ref="N8:N9"/>
    <mergeCell ref="A4:O4"/>
    <mergeCell ref="A5:O5"/>
    <mergeCell ref="A7:A9"/>
    <mergeCell ref="B7:B9"/>
    <mergeCell ref="C7:C9"/>
    <mergeCell ref="D7:H7"/>
    <mergeCell ref="I7:I9"/>
    <mergeCell ref="D8:E8"/>
    <mergeCell ref="F8:G8"/>
    <mergeCell ref="H8:H9"/>
    <mergeCell ref="J8:K8"/>
    <mergeCell ref="L8:M8"/>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AB47"/>
  <sheetViews>
    <sheetView zoomScale="55" zoomScaleNormal="55" workbookViewId="0">
      <selection activeCell="J19" sqref="J19"/>
    </sheetView>
  </sheetViews>
  <sheetFormatPr defaultRowHeight="15" x14ac:dyDescent="0.25"/>
  <cols>
    <col min="1" max="1" width="6" customWidth="1"/>
    <col min="2" max="2" width="41.85546875" customWidth="1"/>
    <col min="8" max="9" width="11.140625" customWidth="1"/>
  </cols>
  <sheetData>
    <row r="1" spans="1:28" ht="15.75" x14ac:dyDescent="0.25">
      <c r="A1" s="10" t="s">
        <v>615</v>
      </c>
      <c r="Z1" s="10" t="s">
        <v>617</v>
      </c>
    </row>
    <row r="2" spans="1:28" ht="15.75" x14ac:dyDescent="0.25">
      <c r="A2" s="10" t="s">
        <v>616</v>
      </c>
      <c r="B2" s="10"/>
    </row>
    <row r="3" spans="1:28" ht="15.75" x14ac:dyDescent="0.25">
      <c r="A3" s="9"/>
    </row>
    <row r="4" spans="1:28" ht="15.75" x14ac:dyDescent="0.25">
      <c r="A4" s="103" t="s">
        <v>618</v>
      </c>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row>
    <row r="5" spans="1:28" ht="15.75" x14ac:dyDescent="0.25">
      <c r="A5" s="112" t="s">
        <v>619</v>
      </c>
      <c r="B5" s="112"/>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row>
    <row r="6" spans="1:28" ht="15.75" x14ac:dyDescent="0.25">
      <c r="AA6" s="12" t="s">
        <v>0</v>
      </c>
    </row>
    <row r="7" spans="1:28" ht="51.75" customHeight="1" x14ac:dyDescent="0.25">
      <c r="A7" s="121" t="s">
        <v>560</v>
      </c>
      <c r="B7" s="121" t="s">
        <v>620</v>
      </c>
      <c r="C7" s="121" t="s">
        <v>621</v>
      </c>
      <c r="D7" s="121" t="s">
        <v>622</v>
      </c>
      <c r="E7" s="121" t="s">
        <v>623</v>
      </c>
      <c r="F7" s="121" t="s">
        <v>624</v>
      </c>
      <c r="G7" s="121" t="s">
        <v>625</v>
      </c>
      <c r="H7" s="121"/>
      <c r="I7" s="121"/>
      <c r="J7" s="121" t="s">
        <v>626</v>
      </c>
      <c r="K7" s="121"/>
      <c r="L7" s="121"/>
      <c r="M7" s="121" t="s">
        <v>627</v>
      </c>
      <c r="N7" s="121"/>
      <c r="O7" s="121" t="s">
        <v>628</v>
      </c>
      <c r="P7" s="121"/>
      <c r="Q7" s="121"/>
      <c r="R7" s="121"/>
      <c r="S7" s="121"/>
      <c r="T7" s="121"/>
      <c r="U7" s="121"/>
      <c r="V7" s="121"/>
      <c r="W7" s="121" t="s">
        <v>629</v>
      </c>
      <c r="X7" s="121"/>
      <c r="Y7" s="121" t="s">
        <v>630</v>
      </c>
      <c r="Z7" s="121"/>
      <c r="AA7" s="121"/>
      <c r="AB7" s="121" t="s">
        <v>631</v>
      </c>
    </row>
    <row r="8" spans="1:28" ht="63" customHeight="1" x14ac:dyDescent="0.25">
      <c r="A8" s="121"/>
      <c r="B8" s="121"/>
      <c r="C8" s="121"/>
      <c r="D8" s="121"/>
      <c r="E8" s="121"/>
      <c r="F8" s="121"/>
      <c r="G8" s="121" t="s">
        <v>632</v>
      </c>
      <c r="H8" s="121" t="s">
        <v>633</v>
      </c>
      <c r="I8" s="121"/>
      <c r="J8" s="121"/>
      <c r="K8" s="121"/>
      <c r="L8" s="121"/>
      <c r="M8" s="121" t="s">
        <v>634</v>
      </c>
      <c r="N8" s="121" t="s">
        <v>635</v>
      </c>
      <c r="O8" s="121" t="s">
        <v>636</v>
      </c>
      <c r="P8" s="121"/>
      <c r="Q8" s="121" t="s">
        <v>637</v>
      </c>
      <c r="R8" s="121"/>
      <c r="S8" s="121" t="s">
        <v>638</v>
      </c>
      <c r="T8" s="121"/>
      <c r="U8" s="121" t="s">
        <v>639</v>
      </c>
      <c r="V8" s="121"/>
      <c r="W8" s="121"/>
      <c r="X8" s="121"/>
      <c r="Y8" s="121"/>
      <c r="Z8" s="121"/>
      <c r="AA8" s="121"/>
      <c r="AB8" s="121"/>
    </row>
    <row r="9" spans="1:28" ht="15.75" x14ac:dyDescent="0.25">
      <c r="A9" s="121"/>
      <c r="B9" s="121"/>
      <c r="C9" s="121"/>
      <c r="D9" s="121"/>
      <c r="E9" s="121"/>
      <c r="F9" s="121"/>
      <c r="G9" s="121"/>
      <c r="H9" s="121" t="s">
        <v>634</v>
      </c>
      <c r="I9" s="121" t="s">
        <v>635</v>
      </c>
      <c r="J9" s="121" t="s">
        <v>41</v>
      </c>
      <c r="K9" s="122" t="s">
        <v>274</v>
      </c>
      <c r="L9" s="122"/>
      <c r="M9" s="121"/>
      <c r="N9" s="121"/>
      <c r="O9" s="121" t="s">
        <v>634</v>
      </c>
      <c r="P9" s="121" t="s">
        <v>635</v>
      </c>
      <c r="Q9" s="121" t="s">
        <v>634</v>
      </c>
      <c r="R9" s="121" t="s">
        <v>635</v>
      </c>
      <c r="S9" s="121" t="s">
        <v>634</v>
      </c>
      <c r="T9" s="121" t="s">
        <v>635</v>
      </c>
      <c r="U9" s="121" t="s">
        <v>634</v>
      </c>
      <c r="V9" s="121" t="s">
        <v>635</v>
      </c>
      <c r="W9" s="121" t="s">
        <v>634</v>
      </c>
      <c r="X9" s="121" t="s">
        <v>635</v>
      </c>
      <c r="Y9" s="121" t="s">
        <v>41</v>
      </c>
      <c r="Z9" s="122" t="s">
        <v>274</v>
      </c>
      <c r="AA9" s="122"/>
      <c r="AB9" s="121"/>
    </row>
    <row r="10" spans="1:28" ht="78.75" x14ac:dyDescent="0.25">
      <c r="A10" s="121"/>
      <c r="B10" s="121"/>
      <c r="C10" s="121"/>
      <c r="D10" s="121"/>
      <c r="E10" s="121"/>
      <c r="F10" s="121"/>
      <c r="G10" s="121"/>
      <c r="H10" s="121"/>
      <c r="I10" s="121"/>
      <c r="J10" s="121"/>
      <c r="K10" s="36" t="s">
        <v>640</v>
      </c>
      <c r="L10" s="36" t="s">
        <v>641</v>
      </c>
      <c r="M10" s="121"/>
      <c r="N10" s="121"/>
      <c r="O10" s="121"/>
      <c r="P10" s="121"/>
      <c r="Q10" s="121"/>
      <c r="R10" s="121"/>
      <c r="S10" s="121"/>
      <c r="T10" s="121"/>
      <c r="U10" s="121"/>
      <c r="V10" s="121"/>
      <c r="W10" s="121"/>
      <c r="X10" s="121"/>
      <c r="Y10" s="121"/>
      <c r="Z10" s="36" t="s">
        <v>640</v>
      </c>
      <c r="AA10" s="36" t="s">
        <v>641</v>
      </c>
      <c r="AB10" s="121"/>
    </row>
    <row r="11" spans="1:28" ht="15.75" x14ac:dyDescent="0.25">
      <c r="A11" s="14" t="s">
        <v>7</v>
      </c>
      <c r="B11" s="14" t="s">
        <v>8</v>
      </c>
      <c r="C11" s="14">
        <v>1</v>
      </c>
      <c r="D11" s="14">
        <v>2</v>
      </c>
      <c r="E11" s="14">
        <v>3</v>
      </c>
      <c r="F11" s="14">
        <v>4</v>
      </c>
      <c r="G11" s="14">
        <v>5</v>
      </c>
      <c r="H11" s="14">
        <v>6</v>
      </c>
      <c r="I11" s="14">
        <v>7</v>
      </c>
      <c r="J11" s="14">
        <v>8</v>
      </c>
      <c r="K11" s="14">
        <v>9</v>
      </c>
      <c r="L11" s="14">
        <v>10</v>
      </c>
      <c r="M11" s="14">
        <v>11</v>
      </c>
      <c r="N11" s="14">
        <v>12</v>
      </c>
      <c r="O11" s="14">
        <v>13</v>
      </c>
      <c r="P11" s="14">
        <v>14</v>
      </c>
      <c r="Q11" s="14">
        <v>15</v>
      </c>
      <c r="R11" s="14">
        <v>16</v>
      </c>
      <c r="S11" s="14">
        <v>17</v>
      </c>
      <c r="T11" s="14">
        <v>18</v>
      </c>
      <c r="U11" s="14">
        <v>19</v>
      </c>
      <c r="V11" s="14">
        <v>20</v>
      </c>
      <c r="W11" s="14">
        <v>21</v>
      </c>
      <c r="X11" s="14">
        <v>22</v>
      </c>
      <c r="Y11" s="14">
        <v>23</v>
      </c>
      <c r="Z11" s="14">
        <v>24</v>
      </c>
      <c r="AA11" s="14">
        <v>25</v>
      </c>
      <c r="AB11" s="14">
        <v>26</v>
      </c>
    </row>
    <row r="12" spans="1:28" ht="15.75" x14ac:dyDescent="0.25">
      <c r="A12" s="14"/>
      <c r="B12" s="13" t="s">
        <v>74</v>
      </c>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row>
    <row r="13" spans="1:28" ht="15.75" x14ac:dyDescent="0.25">
      <c r="A13" s="13" t="s">
        <v>10</v>
      </c>
      <c r="B13" s="15" t="s">
        <v>642</v>
      </c>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row>
    <row r="14" spans="1:28" ht="15.75" x14ac:dyDescent="0.25">
      <c r="A14" s="14"/>
      <c r="B14" s="15" t="s">
        <v>643</v>
      </c>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row>
    <row r="15" spans="1:28" ht="15.75" x14ac:dyDescent="0.25">
      <c r="A15" s="14">
        <v>1</v>
      </c>
      <c r="B15" s="16" t="s">
        <v>644</v>
      </c>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row>
    <row r="16" spans="1:28" ht="15.75" x14ac:dyDescent="0.25">
      <c r="A16" s="14"/>
      <c r="B16" s="15" t="s">
        <v>645</v>
      </c>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row>
    <row r="17" spans="1:28" ht="47.25" x14ac:dyDescent="0.25">
      <c r="A17" s="13">
        <v>-1</v>
      </c>
      <c r="B17" s="15" t="s">
        <v>646</v>
      </c>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row>
    <row r="18" spans="1:28" ht="15.75" x14ac:dyDescent="0.25">
      <c r="A18" s="37" t="s">
        <v>82</v>
      </c>
      <c r="B18" s="38" t="s">
        <v>647</v>
      </c>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row>
    <row r="19" spans="1:28" ht="15.75" x14ac:dyDescent="0.25">
      <c r="A19" s="14">
        <v>1</v>
      </c>
      <c r="B19" s="16" t="s">
        <v>644</v>
      </c>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row>
    <row r="20" spans="1:28" ht="15.75" x14ac:dyDescent="0.25">
      <c r="A20" s="14">
        <v>2</v>
      </c>
      <c r="B20" s="16" t="s">
        <v>644</v>
      </c>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row>
    <row r="21" spans="1:28" ht="15.75" x14ac:dyDescent="0.25">
      <c r="A21" s="37"/>
      <c r="B21" s="38"/>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row>
    <row r="22" spans="1:28" ht="15.75" x14ac:dyDescent="0.25">
      <c r="A22" s="37" t="s">
        <v>83</v>
      </c>
      <c r="B22" s="38" t="s">
        <v>648</v>
      </c>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row>
    <row r="23" spans="1:28" ht="15.75" x14ac:dyDescent="0.25">
      <c r="A23" s="14">
        <v>1</v>
      </c>
      <c r="B23" s="16" t="s">
        <v>644</v>
      </c>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row>
    <row r="24" spans="1:28" ht="15.75" x14ac:dyDescent="0.25">
      <c r="A24" s="14">
        <v>2</v>
      </c>
      <c r="B24" s="16" t="s">
        <v>644</v>
      </c>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row>
    <row r="25" spans="1:28" ht="15.75" x14ac:dyDescent="0.25">
      <c r="A25" s="14" t="s">
        <v>90</v>
      </c>
      <c r="B25" s="16" t="s">
        <v>319</v>
      </c>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row>
    <row r="26" spans="1:28" ht="15.75" x14ac:dyDescent="0.25">
      <c r="A26" s="37" t="s">
        <v>83</v>
      </c>
      <c r="B26" s="38" t="s">
        <v>649</v>
      </c>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row>
    <row r="27" spans="1:28" ht="15.75" x14ac:dyDescent="0.25">
      <c r="A27" s="14">
        <v>1</v>
      </c>
      <c r="B27" s="16" t="s">
        <v>644</v>
      </c>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row>
    <row r="28" spans="1:28" ht="15.75" x14ac:dyDescent="0.25">
      <c r="A28" s="14"/>
      <c r="B28" s="16"/>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row>
    <row r="29" spans="1:28" ht="15.75" x14ac:dyDescent="0.25">
      <c r="A29" s="37" t="s">
        <v>217</v>
      </c>
      <c r="B29" s="38" t="s">
        <v>650</v>
      </c>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row>
    <row r="30" spans="1:28" ht="15.75" x14ac:dyDescent="0.25">
      <c r="A30" s="14">
        <v>1</v>
      </c>
      <c r="B30" s="16" t="s">
        <v>644</v>
      </c>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row>
    <row r="31" spans="1:28" ht="15.75" x14ac:dyDescent="0.25">
      <c r="A31" s="14"/>
      <c r="B31" s="16"/>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row>
    <row r="32" spans="1:28" ht="31.5" x14ac:dyDescent="0.25">
      <c r="A32" s="13">
        <v>-2</v>
      </c>
      <c r="B32" s="15" t="s">
        <v>651</v>
      </c>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row>
    <row r="33" spans="1:28" ht="15.75" x14ac:dyDescent="0.25">
      <c r="A33" s="14"/>
      <c r="B33" s="22" t="s">
        <v>652</v>
      </c>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row>
    <row r="34" spans="1:28" ht="15.75" x14ac:dyDescent="0.25">
      <c r="A34" s="14" t="s">
        <v>90</v>
      </c>
      <c r="B34" s="22" t="s">
        <v>92</v>
      </c>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row>
    <row r="35" spans="1:28" ht="31.5" x14ac:dyDescent="0.25">
      <c r="A35" s="13">
        <v>-3</v>
      </c>
      <c r="B35" s="15" t="s">
        <v>653</v>
      </c>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row>
    <row r="36" spans="1:28" ht="15.75" x14ac:dyDescent="0.25">
      <c r="A36" s="14"/>
      <c r="B36" s="22" t="s">
        <v>652</v>
      </c>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row>
    <row r="37" spans="1:28" ht="15.75" x14ac:dyDescent="0.25">
      <c r="A37" s="14" t="s">
        <v>90</v>
      </c>
      <c r="B37" s="22" t="s">
        <v>92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row>
    <row r="38" spans="1:28" ht="31.5" x14ac:dyDescent="0.25">
      <c r="A38" s="13">
        <v>-4</v>
      </c>
      <c r="B38" s="15" t="s">
        <v>654</v>
      </c>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row>
    <row r="39" spans="1:28" ht="15.75" x14ac:dyDescent="0.25">
      <c r="A39" s="14"/>
      <c r="B39" s="22" t="s">
        <v>652</v>
      </c>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row>
    <row r="40" spans="1:28" ht="15.75" x14ac:dyDescent="0.25">
      <c r="A40" s="14" t="s">
        <v>90</v>
      </c>
      <c r="B40" s="22" t="s">
        <v>92</v>
      </c>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row>
    <row r="41" spans="1:28" ht="15.75" x14ac:dyDescent="0.25">
      <c r="A41" s="13" t="s">
        <v>36</v>
      </c>
      <c r="B41" s="15" t="s">
        <v>642</v>
      </c>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row>
    <row r="42" spans="1:28" ht="15.75" x14ac:dyDescent="0.25">
      <c r="A42" s="13" t="s">
        <v>90</v>
      </c>
      <c r="B42" s="15" t="s">
        <v>655</v>
      </c>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row>
    <row r="43" spans="1:28" ht="15.75" x14ac:dyDescent="0.25">
      <c r="A43" s="9" t="s">
        <v>656</v>
      </c>
    </row>
    <row r="44" spans="1:28" ht="15.75" x14ac:dyDescent="0.25">
      <c r="A44" s="9"/>
    </row>
    <row r="45" spans="1:28" ht="15.75" x14ac:dyDescent="0.25">
      <c r="A45" s="102"/>
      <c r="W45" s="104" t="s">
        <v>448</v>
      </c>
      <c r="X45" s="104"/>
      <c r="Y45" s="104"/>
      <c r="Z45" s="104"/>
      <c r="AA45" s="104"/>
    </row>
    <row r="46" spans="1:28" ht="15.75" x14ac:dyDescent="0.25">
      <c r="A46" s="102"/>
      <c r="W46" s="113" t="s">
        <v>73</v>
      </c>
      <c r="X46" s="113"/>
      <c r="Y46" s="113"/>
      <c r="Z46" s="113"/>
      <c r="AA46" s="113"/>
    </row>
    <row r="47" spans="1:28" ht="15.75" x14ac:dyDescent="0.25">
      <c r="A47" s="102"/>
      <c r="W47" s="104" t="s">
        <v>38</v>
      </c>
      <c r="X47" s="104"/>
      <c r="Y47" s="104"/>
      <c r="Z47" s="104"/>
      <c r="AA47" s="104"/>
    </row>
  </sheetData>
  <mergeCells count="43">
    <mergeCell ref="A45:A47"/>
    <mergeCell ref="A4:AB4"/>
    <mergeCell ref="A5:AB5"/>
    <mergeCell ref="W45:AA45"/>
    <mergeCell ref="W46:AA46"/>
    <mergeCell ref="W47:AA47"/>
    <mergeCell ref="U9:U10"/>
    <mergeCell ref="V9:V10"/>
    <mergeCell ref="W9:W10"/>
    <mergeCell ref="X9:X10"/>
    <mergeCell ref="Y9:Y10"/>
    <mergeCell ref="Z9:AA9"/>
    <mergeCell ref="O9:O10"/>
    <mergeCell ref="P9:P10"/>
    <mergeCell ref="Q9:Q10"/>
    <mergeCell ref="R9:R10"/>
    <mergeCell ref="Y7:AA8"/>
    <mergeCell ref="AB7:AB10"/>
    <mergeCell ref="G8:G10"/>
    <mergeCell ref="H8:I8"/>
    <mergeCell ref="M8:M10"/>
    <mergeCell ref="N8:N10"/>
    <mergeCell ref="O8:P8"/>
    <mergeCell ref="Q8:R8"/>
    <mergeCell ref="S8:T8"/>
    <mergeCell ref="U8:V8"/>
    <mergeCell ref="W7:X8"/>
    <mergeCell ref="F7:F10"/>
    <mergeCell ref="G7:I7"/>
    <mergeCell ref="J7:L8"/>
    <mergeCell ref="M7:N7"/>
    <mergeCell ref="O7:V7"/>
    <mergeCell ref="H9:H10"/>
    <mergeCell ref="I9:I10"/>
    <mergeCell ref="J9:J10"/>
    <mergeCell ref="K9:L9"/>
    <mergeCell ref="S9:S10"/>
    <mergeCell ref="T9:T10"/>
    <mergeCell ref="A7:A10"/>
    <mergeCell ref="B7:B10"/>
    <mergeCell ref="C7:C10"/>
    <mergeCell ref="D7:D10"/>
    <mergeCell ref="E7:E10"/>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AV48"/>
  <sheetViews>
    <sheetView zoomScale="70" zoomScaleNormal="70" workbookViewId="0">
      <selection activeCell="J19" sqref="J19"/>
    </sheetView>
  </sheetViews>
  <sheetFormatPr defaultRowHeight="15" x14ac:dyDescent="0.25"/>
  <cols>
    <col min="1" max="1" width="6.140625" customWidth="1"/>
    <col min="2" max="2" width="29.7109375" customWidth="1"/>
  </cols>
  <sheetData>
    <row r="1" spans="1:48" ht="15.75" x14ac:dyDescent="0.25">
      <c r="A1" s="10" t="s">
        <v>657</v>
      </c>
      <c r="AT1" s="10" t="s">
        <v>658</v>
      </c>
    </row>
    <row r="2" spans="1:48" ht="15.75" x14ac:dyDescent="0.25">
      <c r="A2" s="10" t="s">
        <v>614</v>
      </c>
      <c r="B2" s="10"/>
    </row>
    <row r="3" spans="1:48" ht="15.75" x14ac:dyDescent="0.25">
      <c r="A3" s="9"/>
    </row>
    <row r="4" spans="1:48" ht="20.25" customHeight="1" x14ac:dyDescent="0.25">
      <c r="A4" s="103" t="s">
        <v>659</v>
      </c>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103"/>
      <c r="AQ4" s="103"/>
      <c r="AR4" s="103"/>
      <c r="AS4" s="103"/>
      <c r="AT4" s="103"/>
      <c r="AU4" s="103"/>
      <c r="AV4" s="103"/>
    </row>
    <row r="5" spans="1:48" ht="22.5" customHeight="1" x14ac:dyDescent="0.25">
      <c r="A5" s="124" t="s">
        <v>660</v>
      </c>
      <c r="B5" s="124"/>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c r="AN5" s="124"/>
      <c r="AO5" s="124"/>
      <c r="AP5" s="124"/>
      <c r="AQ5" s="124"/>
      <c r="AR5" s="124"/>
      <c r="AS5" s="124"/>
      <c r="AT5" s="124"/>
      <c r="AU5" s="124"/>
      <c r="AV5" s="124"/>
    </row>
    <row r="6" spans="1:48" ht="36.75" customHeight="1" x14ac:dyDescent="0.25">
      <c r="A6" s="99" t="s">
        <v>560</v>
      </c>
      <c r="B6" s="99" t="s">
        <v>661</v>
      </c>
      <c r="C6" s="99" t="s">
        <v>621</v>
      </c>
      <c r="D6" s="99" t="s">
        <v>622</v>
      </c>
      <c r="E6" s="99" t="s">
        <v>623</v>
      </c>
      <c r="F6" s="99" t="s">
        <v>624</v>
      </c>
      <c r="G6" s="99" t="s">
        <v>87</v>
      </c>
      <c r="H6" s="99" t="s">
        <v>662</v>
      </c>
      <c r="I6" s="99" t="s">
        <v>625</v>
      </c>
      <c r="J6" s="99"/>
      <c r="K6" s="99"/>
      <c r="L6" s="99"/>
      <c r="M6" s="99"/>
      <c r="N6" s="99"/>
      <c r="O6" s="99"/>
      <c r="P6" s="99" t="s">
        <v>663</v>
      </c>
      <c r="Q6" s="99"/>
      <c r="R6" s="99"/>
      <c r="S6" s="99"/>
      <c r="T6" s="99"/>
      <c r="U6" s="99"/>
      <c r="V6" s="99"/>
      <c r="W6" s="99" t="s">
        <v>689</v>
      </c>
      <c r="X6" s="99"/>
      <c r="Y6" s="99"/>
      <c r="Z6" s="99"/>
      <c r="AA6" s="99"/>
      <c r="AB6" s="99" t="s">
        <v>690</v>
      </c>
      <c r="AC6" s="99"/>
      <c r="AD6" s="99"/>
      <c r="AE6" s="99"/>
      <c r="AF6" s="99"/>
      <c r="AG6" s="99" t="s">
        <v>691</v>
      </c>
      <c r="AH6" s="99"/>
      <c r="AI6" s="99"/>
      <c r="AJ6" s="99"/>
      <c r="AK6" s="99"/>
      <c r="AL6" s="99" t="s">
        <v>692</v>
      </c>
      <c r="AM6" s="99"/>
      <c r="AN6" s="99"/>
      <c r="AO6" s="99"/>
      <c r="AP6" s="99"/>
      <c r="AQ6" s="99" t="s">
        <v>693</v>
      </c>
      <c r="AR6" s="99"/>
      <c r="AS6" s="99"/>
      <c r="AT6" s="99"/>
      <c r="AU6" s="99"/>
      <c r="AV6" s="99" t="s">
        <v>631</v>
      </c>
    </row>
    <row r="7" spans="1:48" ht="16.5" customHeight="1" x14ac:dyDescent="0.25">
      <c r="A7" s="99"/>
      <c r="B7" s="99"/>
      <c r="C7" s="99"/>
      <c r="D7" s="99"/>
      <c r="E7" s="99"/>
      <c r="F7" s="99"/>
      <c r="G7" s="99"/>
      <c r="H7" s="99"/>
      <c r="I7" s="99" t="s">
        <v>664</v>
      </c>
      <c r="J7" s="99" t="s">
        <v>633</v>
      </c>
      <c r="K7" s="99"/>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row>
    <row r="8" spans="1:48" ht="15.75" customHeight="1" x14ac:dyDescent="0.25">
      <c r="A8" s="99"/>
      <c r="B8" s="99"/>
      <c r="C8" s="99"/>
      <c r="D8" s="99"/>
      <c r="E8" s="99"/>
      <c r="F8" s="99"/>
      <c r="G8" s="99"/>
      <c r="H8" s="99"/>
      <c r="I8" s="99"/>
      <c r="J8" s="99" t="s">
        <v>634</v>
      </c>
      <c r="K8" s="120" t="s">
        <v>439</v>
      </c>
      <c r="L8" s="120"/>
      <c r="M8" s="120"/>
      <c r="N8" s="120"/>
      <c r="O8" s="120"/>
      <c r="P8" s="99" t="s">
        <v>634</v>
      </c>
      <c r="Q8" s="120" t="s">
        <v>274</v>
      </c>
      <c r="R8" s="120"/>
      <c r="S8" s="120"/>
      <c r="T8" s="120"/>
      <c r="U8" s="120"/>
      <c r="V8" s="120"/>
      <c r="W8" s="99"/>
      <c r="X8" s="99"/>
      <c r="Y8" s="99"/>
      <c r="Z8" s="99"/>
      <c r="AA8" s="99"/>
      <c r="AB8" s="99"/>
      <c r="AC8" s="99"/>
      <c r="AD8" s="99"/>
      <c r="AE8" s="99"/>
      <c r="AF8" s="99"/>
      <c r="AG8" s="99"/>
      <c r="AH8" s="99"/>
      <c r="AI8" s="99"/>
      <c r="AJ8" s="99"/>
      <c r="AK8" s="99"/>
      <c r="AL8" s="99"/>
      <c r="AM8" s="99"/>
      <c r="AN8" s="99"/>
      <c r="AO8" s="99"/>
      <c r="AP8" s="99"/>
      <c r="AQ8" s="99"/>
      <c r="AR8" s="99"/>
      <c r="AS8" s="99"/>
      <c r="AT8" s="99"/>
      <c r="AU8" s="99"/>
      <c r="AV8" s="99"/>
    </row>
    <row r="9" spans="1:48" ht="16.5" customHeight="1" x14ac:dyDescent="0.25">
      <c r="A9" s="99"/>
      <c r="B9" s="99"/>
      <c r="C9" s="99"/>
      <c r="D9" s="99"/>
      <c r="E9" s="99"/>
      <c r="F9" s="99"/>
      <c r="G9" s="99"/>
      <c r="H9" s="99"/>
      <c r="I9" s="99"/>
      <c r="J9" s="99"/>
      <c r="K9" s="99" t="s">
        <v>665</v>
      </c>
      <c r="L9" s="99"/>
      <c r="M9" s="99" t="s">
        <v>666</v>
      </c>
      <c r="N9" s="99"/>
      <c r="O9" s="99"/>
      <c r="P9" s="99"/>
      <c r="Q9" s="99" t="s">
        <v>89</v>
      </c>
      <c r="R9" s="99"/>
      <c r="S9" s="99"/>
      <c r="T9" s="99"/>
      <c r="U9" s="99"/>
      <c r="V9" s="99" t="s">
        <v>667</v>
      </c>
      <c r="W9" s="99" t="s">
        <v>634</v>
      </c>
      <c r="X9" s="120" t="s">
        <v>274</v>
      </c>
      <c r="Y9" s="120"/>
      <c r="Z9" s="120"/>
      <c r="AA9" s="120"/>
      <c r="AB9" s="99" t="s">
        <v>634</v>
      </c>
      <c r="AC9" s="120" t="s">
        <v>274</v>
      </c>
      <c r="AD9" s="120"/>
      <c r="AE9" s="120"/>
      <c r="AF9" s="120"/>
      <c r="AG9" s="99" t="s">
        <v>634</v>
      </c>
      <c r="AH9" s="120" t="s">
        <v>439</v>
      </c>
      <c r="AI9" s="120"/>
      <c r="AJ9" s="120"/>
      <c r="AK9" s="120"/>
      <c r="AL9" s="99" t="s">
        <v>634</v>
      </c>
      <c r="AM9" s="120" t="s">
        <v>274</v>
      </c>
      <c r="AN9" s="120"/>
      <c r="AO9" s="120"/>
      <c r="AP9" s="120"/>
      <c r="AQ9" s="99" t="s">
        <v>634</v>
      </c>
      <c r="AR9" s="120" t="s">
        <v>274</v>
      </c>
      <c r="AS9" s="120"/>
      <c r="AT9" s="120"/>
      <c r="AU9" s="120"/>
      <c r="AV9" s="99"/>
    </row>
    <row r="10" spans="1:48" ht="15.75" x14ac:dyDescent="0.25">
      <c r="A10" s="99"/>
      <c r="B10" s="99"/>
      <c r="C10" s="99"/>
      <c r="D10" s="99"/>
      <c r="E10" s="99"/>
      <c r="F10" s="99"/>
      <c r="G10" s="99"/>
      <c r="H10" s="99"/>
      <c r="I10" s="99"/>
      <c r="J10" s="99"/>
      <c r="K10" s="99"/>
      <c r="L10" s="99"/>
      <c r="M10" s="99"/>
      <c r="N10" s="99"/>
      <c r="O10" s="99"/>
      <c r="P10" s="99"/>
      <c r="Q10" s="99" t="s">
        <v>41</v>
      </c>
      <c r="R10" s="99" t="s">
        <v>274</v>
      </c>
      <c r="S10" s="99"/>
      <c r="T10" s="99"/>
      <c r="U10" s="99"/>
      <c r="V10" s="99"/>
      <c r="W10" s="99"/>
      <c r="X10" s="99" t="s">
        <v>89</v>
      </c>
      <c r="Y10" s="99"/>
      <c r="Z10" s="99"/>
      <c r="AA10" s="99" t="s">
        <v>667</v>
      </c>
      <c r="AB10" s="99"/>
      <c r="AC10" s="99" t="s">
        <v>89</v>
      </c>
      <c r="AD10" s="99"/>
      <c r="AE10" s="99"/>
      <c r="AF10" s="99" t="s">
        <v>667</v>
      </c>
      <c r="AG10" s="99"/>
      <c r="AH10" s="99" t="s">
        <v>89</v>
      </c>
      <c r="AI10" s="99"/>
      <c r="AJ10" s="99"/>
      <c r="AK10" s="99" t="s">
        <v>667</v>
      </c>
      <c r="AL10" s="99"/>
      <c r="AM10" s="99" t="s">
        <v>89</v>
      </c>
      <c r="AN10" s="99"/>
      <c r="AO10" s="99"/>
      <c r="AP10" s="99" t="s">
        <v>667</v>
      </c>
      <c r="AQ10" s="99"/>
      <c r="AR10" s="99" t="s">
        <v>89</v>
      </c>
      <c r="AS10" s="99"/>
      <c r="AT10" s="99"/>
      <c r="AU10" s="99" t="s">
        <v>667</v>
      </c>
      <c r="AV10" s="99"/>
    </row>
    <row r="11" spans="1:48" ht="31.5" customHeight="1" x14ac:dyDescent="0.25">
      <c r="A11" s="99"/>
      <c r="B11" s="99"/>
      <c r="C11" s="99"/>
      <c r="D11" s="99"/>
      <c r="E11" s="99"/>
      <c r="F11" s="99"/>
      <c r="G11" s="99"/>
      <c r="H11" s="99"/>
      <c r="I11" s="99"/>
      <c r="J11" s="99"/>
      <c r="K11" s="99" t="s">
        <v>41</v>
      </c>
      <c r="L11" s="99" t="s">
        <v>668</v>
      </c>
      <c r="M11" s="99" t="s">
        <v>669</v>
      </c>
      <c r="N11" s="99" t="s">
        <v>670</v>
      </c>
      <c r="O11" s="99"/>
      <c r="P11" s="99"/>
      <c r="Q11" s="99"/>
      <c r="R11" s="99" t="s">
        <v>671</v>
      </c>
      <c r="S11" s="99"/>
      <c r="T11" s="99" t="s">
        <v>672</v>
      </c>
      <c r="U11" s="99"/>
      <c r="V11" s="99"/>
      <c r="W11" s="99"/>
      <c r="X11" s="99" t="s">
        <v>41</v>
      </c>
      <c r="Y11" s="99" t="s">
        <v>274</v>
      </c>
      <c r="Z11" s="99"/>
      <c r="AA11" s="99"/>
      <c r="AB11" s="99"/>
      <c r="AC11" s="99" t="s">
        <v>41</v>
      </c>
      <c r="AD11" s="99" t="s">
        <v>274</v>
      </c>
      <c r="AE11" s="99"/>
      <c r="AF11" s="99"/>
      <c r="AG11" s="99"/>
      <c r="AH11" s="99" t="s">
        <v>41</v>
      </c>
      <c r="AI11" s="99" t="s">
        <v>274</v>
      </c>
      <c r="AJ11" s="99"/>
      <c r="AK11" s="99"/>
      <c r="AL11" s="99"/>
      <c r="AM11" s="99" t="s">
        <v>41</v>
      </c>
      <c r="AN11" s="99" t="s">
        <v>274</v>
      </c>
      <c r="AO11" s="99"/>
      <c r="AP11" s="99"/>
      <c r="AQ11" s="99"/>
      <c r="AR11" s="99" t="s">
        <v>41</v>
      </c>
      <c r="AS11" s="99" t="s">
        <v>274</v>
      </c>
      <c r="AT11" s="99"/>
      <c r="AU11" s="99"/>
      <c r="AV11" s="99"/>
    </row>
    <row r="12" spans="1:48" ht="110.25" x14ac:dyDescent="0.25">
      <c r="A12" s="99"/>
      <c r="B12" s="99"/>
      <c r="C12" s="99"/>
      <c r="D12" s="99"/>
      <c r="E12" s="99"/>
      <c r="F12" s="99"/>
      <c r="G12" s="99"/>
      <c r="H12" s="99"/>
      <c r="I12" s="99"/>
      <c r="J12" s="99"/>
      <c r="K12" s="99"/>
      <c r="L12" s="99"/>
      <c r="M12" s="99"/>
      <c r="N12" s="13" t="s">
        <v>41</v>
      </c>
      <c r="O12" s="13" t="s">
        <v>673</v>
      </c>
      <c r="P12" s="99"/>
      <c r="Q12" s="99"/>
      <c r="R12" s="13" t="s">
        <v>41</v>
      </c>
      <c r="S12" s="37" t="s">
        <v>674</v>
      </c>
      <c r="T12" s="13" t="s">
        <v>41</v>
      </c>
      <c r="U12" s="37" t="s">
        <v>675</v>
      </c>
      <c r="V12" s="99"/>
      <c r="W12" s="99"/>
      <c r="X12" s="99"/>
      <c r="Y12" s="13" t="s">
        <v>671</v>
      </c>
      <c r="Z12" s="13" t="s">
        <v>672</v>
      </c>
      <c r="AA12" s="99"/>
      <c r="AB12" s="99"/>
      <c r="AC12" s="99"/>
      <c r="AD12" s="13" t="s">
        <v>671</v>
      </c>
      <c r="AE12" s="13" t="s">
        <v>672</v>
      </c>
      <c r="AF12" s="99"/>
      <c r="AG12" s="99"/>
      <c r="AH12" s="99"/>
      <c r="AI12" s="13" t="s">
        <v>671</v>
      </c>
      <c r="AJ12" s="13" t="s">
        <v>672</v>
      </c>
      <c r="AK12" s="99"/>
      <c r="AL12" s="99"/>
      <c r="AM12" s="99"/>
      <c r="AN12" s="13" t="s">
        <v>671</v>
      </c>
      <c r="AO12" s="13" t="s">
        <v>672</v>
      </c>
      <c r="AP12" s="99"/>
      <c r="AQ12" s="99"/>
      <c r="AR12" s="99"/>
      <c r="AS12" s="13" t="s">
        <v>671</v>
      </c>
      <c r="AT12" s="37" t="s">
        <v>675</v>
      </c>
      <c r="AU12" s="99"/>
      <c r="AV12" s="99"/>
    </row>
    <row r="13" spans="1:48" ht="15.75" x14ac:dyDescent="0.25">
      <c r="A13" s="14" t="s">
        <v>7</v>
      </c>
      <c r="B13" s="14" t="s">
        <v>8</v>
      </c>
      <c r="C13" s="14">
        <v>1</v>
      </c>
      <c r="D13" s="14">
        <v>2</v>
      </c>
      <c r="E13" s="14">
        <v>3</v>
      </c>
      <c r="F13" s="14">
        <v>4</v>
      </c>
      <c r="G13" s="14">
        <v>5</v>
      </c>
      <c r="H13" s="14">
        <v>6</v>
      </c>
      <c r="I13" s="14">
        <v>7</v>
      </c>
      <c r="J13" s="14">
        <v>8</v>
      </c>
      <c r="K13" s="14">
        <v>9</v>
      </c>
      <c r="L13" s="14">
        <v>10</v>
      </c>
      <c r="M13" s="14">
        <v>11</v>
      </c>
      <c r="N13" s="14">
        <v>12</v>
      </c>
      <c r="O13" s="14">
        <v>13</v>
      </c>
      <c r="P13" s="14">
        <v>14</v>
      </c>
      <c r="Q13" s="14">
        <v>15</v>
      </c>
      <c r="R13" s="14">
        <v>16</v>
      </c>
      <c r="S13" s="14">
        <v>17</v>
      </c>
      <c r="T13" s="14">
        <v>18</v>
      </c>
      <c r="U13" s="14">
        <v>19</v>
      </c>
      <c r="V13" s="14">
        <v>20</v>
      </c>
      <c r="W13" s="14">
        <v>21</v>
      </c>
      <c r="X13" s="14">
        <v>22</v>
      </c>
      <c r="Y13" s="14">
        <v>23</v>
      </c>
      <c r="Z13" s="14">
        <v>24</v>
      </c>
      <c r="AA13" s="14">
        <v>25</v>
      </c>
      <c r="AB13" s="14">
        <v>26</v>
      </c>
      <c r="AC13" s="14">
        <v>27</v>
      </c>
      <c r="AD13" s="14">
        <v>28</v>
      </c>
      <c r="AE13" s="14">
        <v>29</v>
      </c>
      <c r="AF13" s="14">
        <v>30</v>
      </c>
      <c r="AG13" s="14">
        <v>31</v>
      </c>
      <c r="AH13" s="14">
        <v>32</v>
      </c>
      <c r="AI13" s="14">
        <v>33</v>
      </c>
      <c r="AJ13" s="14">
        <v>34</v>
      </c>
      <c r="AK13" s="14">
        <v>35</v>
      </c>
      <c r="AL13" s="14">
        <v>36</v>
      </c>
      <c r="AM13" s="14">
        <v>37</v>
      </c>
      <c r="AN13" s="14">
        <v>38</v>
      </c>
      <c r="AO13" s="14">
        <v>39</v>
      </c>
      <c r="AP13" s="14">
        <v>40</v>
      </c>
      <c r="AQ13" s="14">
        <v>41</v>
      </c>
      <c r="AR13" s="14">
        <v>42</v>
      </c>
      <c r="AS13" s="14">
        <v>43</v>
      </c>
      <c r="AT13" s="14">
        <v>44</v>
      </c>
      <c r="AU13" s="14">
        <v>45</v>
      </c>
      <c r="AV13" s="14">
        <v>46</v>
      </c>
    </row>
    <row r="14" spans="1:48" ht="15.75" x14ac:dyDescent="0.25">
      <c r="A14" s="14"/>
      <c r="B14" s="13" t="s">
        <v>74</v>
      </c>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row>
    <row r="15" spans="1:48" ht="31.5" x14ac:dyDescent="0.25">
      <c r="A15" s="13" t="s">
        <v>10</v>
      </c>
      <c r="B15" s="15" t="s">
        <v>642</v>
      </c>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row>
    <row r="16" spans="1:48" ht="63" x14ac:dyDescent="0.25">
      <c r="A16" s="13">
        <v>-1</v>
      </c>
      <c r="B16" s="15" t="s">
        <v>676</v>
      </c>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row>
    <row r="17" spans="1:48" ht="31.5" x14ac:dyDescent="0.25">
      <c r="A17" s="37" t="s">
        <v>82</v>
      </c>
      <c r="B17" s="38" t="s">
        <v>677</v>
      </c>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row>
    <row r="18" spans="1:48" ht="15.75" x14ac:dyDescent="0.25">
      <c r="A18" s="14">
        <v>1</v>
      </c>
      <c r="B18" s="16" t="s">
        <v>678</v>
      </c>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row>
    <row r="19" spans="1:48" ht="15.75" x14ac:dyDescent="0.25">
      <c r="A19" s="14">
        <v>2</v>
      </c>
      <c r="B19" s="16" t="s">
        <v>678</v>
      </c>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row>
    <row r="20" spans="1:48" ht="15.75" x14ac:dyDescent="0.25">
      <c r="A20" s="14" t="s">
        <v>90</v>
      </c>
      <c r="B20" s="16" t="s">
        <v>92</v>
      </c>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row>
    <row r="21" spans="1:48" ht="15.75" x14ac:dyDescent="0.25">
      <c r="A21" s="37" t="s">
        <v>83</v>
      </c>
      <c r="B21" s="38" t="s">
        <v>648</v>
      </c>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row>
    <row r="22" spans="1:48" ht="15.75" x14ac:dyDescent="0.25">
      <c r="A22" s="14">
        <v>1</v>
      </c>
      <c r="B22" s="16" t="s">
        <v>678</v>
      </c>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row>
    <row r="23" spans="1:48" ht="15.75" x14ac:dyDescent="0.25">
      <c r="A23" s="14">
        <v>2</v>
      </c>
      <c r="B23" s="16" t="s">
        <v>678</v>
      </c>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row>
    <row r="24" spans="1:48" ht="15.75" x14ac:dyDescent="0.25">
      <c r="A24" s="14" t="s">
        <v>90</v>
      </c>
      <c r="B24" s="16" t="s">
        <v>92</v>
      </c>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row>
    <row r="25" spans="1:48" ht="15.75" x14ac:dyDescent="0.25">
      <c r="A25" s="37" t="s">
        <v>83</v>
      </c>
      <c r="B25" s="38" t="s">
        <v>649</v>
      </c>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row>
    <row r="26" spans="1:48" ht="15.75" x14ac:dyDescent="0.25">
      <c r="A26" s="14">
        <v>1</v>
      </c>
      <c r="B26" s="16" t="s">
        <v>679</v>
      </c>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row>
    <row r="27" spans="1:48" ht="15.75" x14ac:dyDescent="0.25">
      <c r="A27" s="14" t="s">
        <v>90</v>
      </c>
      <c r="B27" s="16" t="s">
        <v>90</v>
      </c>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row>
    <row r="28" spans="1:48" ht="15.75" x14ac:dyDescent="0.25">
      <c r="A28" s="37" t="s">
        <v>217</v>
      </c>
      <c r="B28" s="38" t="s">
        <v>650</v>
      </c>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row>
    <row r="29" spans="1:48" ht="15.75" x14ac:dyDescent="0.25">
      <c r="A29" s="14">
        <v>1</v>
      </c>
      <c r="B29" s="16" t="s">
        <v>679</v>
      </c>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row>
    <row r="30" spans="1:48" ht="15.75" x14ac:dyDescent="0.25">
      <c r="A30" s="14" t="s">
        <v>90</v>
      </c>
      <c r="B30" s="16" t="s">
        <v>488</v>
      </c>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row>
    <row r="31" spans="1:48" ht="31.5" x14ac:dyDescent="0.25">
      <c r="A31" s="13">
        <v>-2</v>
      </c>
      <c r="B31" s="15" t="s">
        <v>680</v>
      </c>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row>
    <row r="32" spans="1:48" ht="15.75" x14ac:dyDescent="0.25">
      <c r="A32" s="14"/>
      <c r="B32" s="22" t="s">
        <v>652</v>
      </c>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row>
    <row r="33" spans="1:48" ht="15.75" x14ac:dyDescent="0.25">
      <c r="A33" s="14" t="s">
        <v>90</v>
      </c>
      <c r="B33" s="16" t="s">
        <v>113</v>
      </c>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row>
    <row r="34" spans="1:48" ht="47.25" x14ac:dyDescent="0.25">
      <c r="A34" s="13">
        <v>-3</v>
      </c>
      <c r="B34" s="15" t="s">
        <v>681</v>
      </c>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row>
    <row r="35" spans="1:48" ht="15.75" x14ac:dyDescent="0.25">
      <c r="A35" s="14"/>
      <c r="B35" s="22" t="s">
        <v>652</v>
      </c>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row>
    <row r="36" spans="1:48" ht="15.75" x14ac:dyDescent="0.25">
      <c r="A36" s="14" t="s">
        <v>682</v>
      </c>
      <c r="B36" s="16" t="s">
        <v>319</v>
      </c>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row>
    <row r="37" spans="1:48" ht="31.5" x14ac:dyDescent="0.25">
      <c r="A37" s="13">
        <v>-4</v>
      </c>
      <c r="B37" s="15" t="s">
        <v>683</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row>
    <row r="38" spans="1:48" ht="15.75" x14ac:dyDescent="0.25">
      <c r="A38" s="14"/>
      <c r="B38" s="22" t="s">
        <v>652</v>
      </c>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row>
    <row r="39" spans="1:48" ht="15.75" x14ac:dyDescent="0.25">
      <c r="A39" s="14" t="s">
        <v>90</v>
      </c>
      <c r="B39" s="16" t="s">
        <v>684</v>
      </c>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row>
    <row r="40" spans="1:48" ht="31.5" x14ac:dyDescent="0.25">
      <c r="A40" s="13" t="s">
        <v>36</v>
      </c>
      <c r="B40" s="15" t="s">
        <v>685</v>
      </c>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row>
    <row r="41" spans="1:48" ht="15.75" x14ac:dyDescent="0.25">
      <c r="A41" s="14"/>
      <c r="B41" s="15" t="s">
        <v>686</v>
      </c>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row>
    <row r="42" spans="1:48" ht="15.75" x14ac:dyDescent="0.25">
      <c r="A42" s="14"/>
      <c r="B42" s="16"/>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row>
    <row r="43" spans="1:48" ht="15.75" x14ac:dyDescent="0.25">
      <c r="A43" s="10" t="s">
        <v>174</v>
      </c>
      <c r="W43" s="9"/>
    </row>
    <row r="44" spans="1:48" ht="15.75" x14ac:dyDescent="0.25">
      <c r="A44" s="9" t="s">
        <v>687</v>
      </c>
      <c r="W44" s="4"/>
    </row>
    <row r="45" spans="1:48" ht="15.75" x14ac:dyDescent="0.25">
      <c r="A45" s="9" t="s">
        <v>688</v>
      </c>
      <c r="W45" s="4"/>
    </row>
    <row r="46" spans="1:48" ht="15.75" x14ac:dyDescent="0.25">
      <c r="W46" s="4"/>
      <c r="AM46" s="104" t="s">
        <v>448</v>
      </c>
      <c r="AN46" s="104"/>
      <c r="AO46" s="104"/>
      <c r="AP46" s="104"/>
      <c r="AQ46" s="104"/>
      <c r="AR46" s="104"/>
    </row>
    <row r="47" spans="1:48" ht="15.75" x14ac:dyDescent="0.25">
      <c r="AM47" s="113" t="s">
        <v>73</v>
      </c>
      <c r="AN47" s="113"/>
      <c r="AO47" s="113"/>
      <c r="AP47" s="113"/>
      <c r="AQ47" s="113"/>
      <c r="AR47" s="113"/>
    </row>
    <row r="48" spans="1:48" ht="15.75" x14ac:dyDescent="0.25">
      <c r="AM48" s="104" t="s">
        <v>38</v>
      </c>
      <c r="AN48" s="104"/>
      <c r="AO48" s="104"/>
      <c r="AP48" s="104"/>
      <c r="AQ48" s="104"/>
      <c r="AR48" s="104"/>
    </row>
  </sheetData>
  <mergeCells count="69">
    <mergeCell ref="AV6:AV12"/>
    <mergeCell ref="A4:AV4"/>
    <mergeCell ref="A5:AV5"/>
    <mergeCell ref="AM46:AR46"/>
    <mergeCell ref="AM47:AR47"/>
    <mergeCell ref="AR10:AT10"/>
    <mergeCell ref="AU10:AU12"/>
    <mergeCell ref="AM11:AM12"/>
    <mergeCell ref="AN11:AO11"/>
    <mergeCell ref="AR11:AR12"/>
    <mergeCell ref="AS11:AT11"/>
    <mergeCell ref="W9:W12"/>
    <mergeCell ref="X9:AA9"/>
    <mergeCell ref="AB9:AB12"/>
    <mergeCell ref="AC9:AF9"/>
    <mergeCell ref="AG9:AG12"/>
    <mergeCell ref="AR9:AU9"/>
    <mergeCell ref="AM48:AR48"/>
    <mergeCell ref="W6:AA8"/>
    <mergeCell ref="AB6:AF8"/>
    <mergeCell ref="AG6:AK8"/>
    <mergeCell ref="AL6:AP8"/>
    <mergeCell ref="AQ6:AU8"/>
    <mergeCell ref="X11:X12"/>
    <mergeCell ref="Y11:Z11"/>
    <mergeCell ref="AC11:AC12"/>
    <mergeCell ref="AD11:AE11"/>
    <mergeCell ref="AH11:AH12"/>
    <mergeCell ref="AI11:AJ11"/>
    <mergeCell ref="AH10:AJ10"/>
    <mergeCell ref="AK10:AK12"/>
    <mergeCell ref="AM10:AO10"/>
    <mergeCell ref="AA10:AA12"/>
    <mergeCell ref="AH9:AK9"/>
    <mergeCell ref="AL9:AL12"/>
    <mergeCell ref="AM9:AP9"/>
    <mergeCell ref="AQ9:AQ12"/>
    <mergeCell ref="AP10:AP12"/>
    <mergeCell ref="AC10:AE10"/>
    <mergeCell ref="AF10:AF12"/>
    <mergeCell ref="Q10:Q12"/>
    <mergeCell ref="R10:U10"/>
    <mergeCell ref="K11:K12"/>
    <mergeCell ref="L11:L12"/>
    <mergeCell ref="M11:M12"/>
    <mergeCell ref="N11:O11"/>
    <mergeCell ref="R11:S11"/>
    <mergeCell ref="T11:U11"/>
    <mergeCell ref="X10:Z10"/>
    <mergeCell ref="F6:F12"/>
    <mergeCell ref="G6:G12"/>
    <mergeCell ref="H6:H12"/>
    <mergeCell ref="I6:O6"/>
    <mergeCell ref="P6:V7"/>
    <mergeCell ref="I7:I12"/>
    <mergeCell ref="J7:O7"/>
    <mergeCell ref="J8:J12"/>
    <mergeCell ref="K8:O8"/>
    <mergeCell ref="P8:P12"/>
    <mergeCell ref="Q8:V8"/>
    <mergeCell ref="K9:L10"/>
    <mergeCell ref="M9:O10"/>
    <mergeCell ref="Q9:U9"/>
    <mergeCell ref="V9:V12"/>
    <mergeCell ref="A6:A12"/>
    <mergeCell ref="B6:B12"/>
    <mergeCell ref="C6:C12"/>
    <mergeCell ref="D6:D12"/>
    <mergeCell ref="E6:E12"/>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AU44"/>
  <sheetViews>
    <sheetView zoomScale="80" zoomScaleNormal="80" workbookViewId="0">
      <selection activeCell="J19" sqref="J19"/>
    </sheetView>
  </sheetViews>
  <sheetFormatPr defaultRowHeight="15" x14ac:dyDescent="0.25"/>
  <cols>
    <col min="1" max="1" width="6.140625" customWidth="1"/>
    <col min="2" max="2" width="33.28515625" customWidth="1"/>
  </cols>
  <sheetData>
    <row r="1" spans="1:47" ht="15.75" x14ac:dyDescent="0.25">
      <c r="A1" s="10" t="s">
        <v>694</v>
      </c>
      <c r="AS1" s="10" t="s">
        <v>695</v>
      </c>
    </row>
    <row r="2" spans="1:47" ht="15.75" x14ac:dyDescent="0.25">
      <c r="A2" s="10" t="s">
        <v>508</v>
      </c>
      <c r="B2" s="10"/>
    </row>
    <row r="3" spans="1:47" ht="15.75" x14ac:dyDescent="0.25">
      <c r="A3" s="9"/>
    </row>
    <row r="4" spans="1:47" ht="15.75" x14ac:dyDescent="0.25">
      <c r="A4" s="103" t="s">
        <v>696</v>
      </c>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103"/>
      <c r="AQ4" s="103"/>
      <c r="AR4" s="103"/>
      <c r="AS4" s="103"/>
      <c r="AT4" s="103"/>
      <c r="AU4" s="103"/>
    </row>
    <row r="5" spans="1:47" ht="15.75" x14ac:dyDescent="0.25">
      <c r="A5" s="112" t="s">
        <v>660</v>
      </c>
      <c r="B5" s="112"/>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row>
    <row r="6" spans="1:47" ht="15.75" x14ac:dyDescent="0.25">
      <c r="AT6" s="12" t="s">
        <v>0</v>
      </c>
    </row>
    <row r="7" spans="1:47" ht="15.75" x14ac:dyDescent="0.25">
      <c r="A7" s="99" t="s">
        <v>560</v>
      </c>
      <c r="B7" s="99" t="s">
        <v>661</v>
      </c>
      <c r="C7" s="99" t="s">
        <v>622</v>
      </c>
      <c r="D7" s="99" t="s">
        <v>623</v>
      </c>
      <c r="E7" s="99" t="s">
        <v>624</v>
      </c>
      <c r="F7" s="99" t="s">
        <v>625</v>
      </c>
      <c r="G7" s="99"/>
      <c r="H7" s="99"/>
      <c r="I7" s="99"/>
      <c r="J7" s="99"/>
      <c r="K7" s="99"/>
      <c r="L7" s="99" t="s">
        <v>663</v>
      </c>
      <c r="M7" s="99"/>
      <c r="N7" s="99"/>
      <c r="O7" s="99"/>
      <c r="P7" s="99"/>
      <c r="Q7" s="99" t="s">
        <v>689</v>
      </c>
      <c r="R7" s="99"/>
      <c r="S7" s="99"/>
      <c r="T7" s="99"/>
      <c r="U7" s="99"/>
      <c r="V7" s="99" t="s">
        <v>709</v>
      </c>
      <c r="W7" s="99"/>
      <c r="X7" s="99"/>
      <c r="Y7" s="99"/>
      <c r="Z7" s="99"/>
      <c r="AA7" s="99" t="s">
        <v>710</v>
      </c>
      <c r="AB7" s="99"/>
      <c r="AC7" s="99"/>
      <c r="AD7" s="99"/>
      <c r="AE7" s="99"/>
      <c r="AF7" s="99" t="s">
        <v>711</v>
      </c>
      <c r="AG7" s="99"/>
      <c r="AH7" s="99"/>
      <c r="AI7" s="99"/>
      <c r="AJ7" s="99"/>
      <c r="AK7" s="99" t="s">
        <v>712</v>
      </c>
      <c r="AL7" s="99"/>
      <c r="AM7" s="99"/>
      <c r="AN7" s="99"/>
      <c r="AO7" s="99"/>
      <c r="AP7" s="99" t="s">
        <v>713</v>
      </c>
      <c r="AQ7" s="99"/>
      <c r="AR7" s="99"/>
      <c r="AS7" s="99"/>
      <c r="AT7" s="99"/>
      <c r="AU7" s="99" t="s">
        <v>631</v>
      </c>
    </row>
    <row r="8" spans="1:47" ht="15.75" x14ac:dyDescent="0.25">
      <c r="A8" s="99"/>
      <c r="B8" s="99"/>
      <c r="C8" s="99"/>
      <c r="D8" s="99"/>
      <c r="E8" s="99"/>
      <c r="F8" s="99" t="s">
        <v>664</v>
      </c>
      <c r="G8" s="99" t="s">
        <v>633</v>
      </c>
      <c r="H8" s="99"/>
      <c r="I8" s="99"/>
      <c r="J8" s="99"/>
      <c r="K8" s="99"/>
      <c r="L8" s="99"/>
      <c r="M8" s="99"/>
      <c r="N8" s="99"/>
      <c r="O8" s="99"/>
      <c r="P8" s="99"/>
      <c r="Q8" s="99"/>
      <c r="R8" s="99"/>
      <c r="S8" s="99"/>
      <c r="T8" s="99"/>
      <c r="U8" s="99"/>
      <c r="V8" s="99"/>
      <c r="W8" s="99"/>
      <c r="X8" s="99"/>
      <c r="Y8" s="99"/>
      <c r="Z8" s="99"/>
      <c r="AA8" s="99"/>
      <c r="AB8" s="99"/>
      <c r="AC8" s="99"/>
      <c r="AD8" s="99"/>
      <c r="AE8" s="99"/>
      <c r="AF8" s="99"/>
      <c r="AG8" s="99"/>
      <c r="AH8" s="99"/>
      <c r="AI8" s="99"/>
      <c r="AJ8" s="99"/>
      <c r="AK8" s="99"/>
      <c r="AL8" s="99"/>
      <c r="AM8" s="99"/>
      <c r="AN8" s="99"/>
      <c r="AO8" s="99"/>
      <c r="AP8" s="99"/>
      <c r="AQ8" s="99"/>
      <c r="AR8" s="99"/>
      <c r="AS8" s="99"/>
      <c r="AT8" s="99"/>
      <c r="AU8" s="99"/>
    </row>
    <row r="9" spans="1:47" ht="15.75" x14ac:dyDescent="0.25">
      <c r="A9" s="99"/>
      <c r="B9" s="99"/>
      <c r="C9" s="99"/>
      <c r="D9" s="99"/>
      <c r="E9" s="99"/>
      <c r="F9" s="99"/>
      <c r="G9" s="99" t="s">
        <v>634</v>
      </c>
      <c r="H9" s="120" t="s">
        <v>439</v>
      </c>
      <c r="I9" s="120"/>
      <c r="J9" s="120"/>
      <c r="K9" s="120"/>
      <c r="L9" s="99" t="s">
        <v>634</v>
      </c>
      <c r="M9" s="120" t="s">
        <v>439</v>
      </c>
      <c r="N9" s="120"/>
      <c r="O9" s="120"/>
      <c r="P9" s="120"/>
      <c r="Q9" s="99" t="s">
        <v>634</v>
      </c>
      <c r="R9" s="120" t="s">
        <v>439</v>
      </c>
      <c r="S9" s="120"/>
      <c r="T9" s="120"/>
      <c r="U9" s="120"/>
      <c r="V9" s="99" t="s">
        <v>634</v>
      </c>
      <c r="W9" s="120" t="s">
        <v>274</v>
      </c>
      <c r="X9" s="120"/>
      <c r="Y9" s="120"/>
      <c r="Z9" s="120"/>
      <c r="AA9" s="99" t="s">
        <v>634</v>
      </c>
      <c r="AB9" s="120" t="s">
        <v>439</v>
      </c>
      <c r="AC9" s="120"/>
      <c r="AD9" s="120"/>
      <c r="AE9" s="120"/>
      <c r="AF9" s="99" t="s">
        <v>634</v>
      </c>
      <c r="AG9" s="120" t="s">
        <v>439</v>
      </c>
      <c r="AH9" s="120"/>
      <c r="AI9" s="120"/>
      <c r="AJ9" s="120"/>
      <c r="AK9" s="99" t="s">
        <v>634</v>
      </c>
      <c r="AL9" s="120" t="s">
        <v>439</v>
      </c>
      <c r="AM9" s="120"/>
      <c r="AN9" s="120"/>
      <c r="AO9" s="120"/>
      <c r="AP9" s="99" t="s">
        <v>634</v>
      </c>
      <c r="AQ9" s="120" t="s">
        <v>439</v>
      </c>
      <c r="AR9" s="120"/>
      <c r="AS9" s="120"/>
      <c r="AT9" s="120"/>
      <c r="AU9" s="99"/>
    </row>
    <row r="10" spans="1:47" ht="15.75" x14ac:dyDescent="0.25">
      <c r="A10" s="99"/>
      <c r="B10" s="99"/>
      <c r="C10" s="99"/>
      <c r="D10" s="99"/>
      <c r="E10" s="99"/>
      <c r="F10" s="99"/>
      <c r="G10" s="99"/>
      <c r="H10" s="99" t="s">
        <v>697</v>
      </c>
      <c r="I10" s="99"/>
      <c r="J10" s="99"/>
      <c r="K10" s="99" t="s">
        <v>698</v>
      </c>
      <c r="L10" s="99"/>
      <c r="M10" s="99" t="s">
        <v>697</v>
      </c>
      <c r="N10" s="99"/>
      <c r="O10" s="99"/>
      <c r="P10" s="99" t="s">
        <v>698</v>
      </c>
      <c r="Q10" s="99"/>
      <c r="R10" s="99" t="s">
        <v>697</v>
      </c>
      <c r="S10" s="99"/>
      <c r="T10" s="99"/>
      <c r="U10" s="99" t="s">
        <v>698</v>
      </c>
      <c r="V10" s="99"/>
      <c r="W10" s="99" t="s">
        <v>697</v>
      </c>
      <c r="X10" s="99"/>
      <c r="Y10" s="99"/>
      <c r="Z10" s="99" t="s">
        <v>698</v>
      </c>
      <c r="AA10" s="99"/>
      <c r="AB10" s="99" t="s">
        <v>697</v>
      </c>
      <c r="AC10" s="99"/>
      <c r="AD10" s="99"/>
      <c r="AE10" s="99" t="s">
        <v>698</v>
      </c>
      <c r="AF10" s="99"/>
      <c r="AG10" s="99" t="s">
        <v>697</v>
      </c>
      <c r="AH10" s="99"/>
      <c r="AI10" s="99"/>
      <c r="AJ10" s="99" t="s">
        <v>698</v>
      </c>
      <c r="AK10" s="99"/>
      <c r="AL10" s="99" t="s">
        <v>697</v>
      </c>
      <c r="AM10" s="99"/>
      <c r="AN10" s="99"/>
      <c r="AO10" s="99" t="s">
        <v>698</v>
      </c>
      <c r="AP10" s="99"/>
      <c r="AQ10" s="99" t="s">
        <v>697</v>
      </c>
      <c r="AR10" s="99"/>
      <c r="AS10" s="99"/>
      <c r="AT10" s="99" t="s">
        <v>698</v>
      </c>
      <c r="AU10" s="99"/>
    </row>
    <row r="11" spans="1:47" ht="15.75" x14ac:dyDescent="0.25">
      <c r="A11" s="99"/>
      <c r="B11" s="99"/>
      <c r="C11" s="99"/>
      <c r="D11" s="99"/>
      <c r="E11" s="99"/>
      <c r="F11" s="99"/>
      <c r="G11" s="99"/>
      <c r="H11" s="99" t="s">
        <v>41</v>
      </c>
      <c r="I11" s="99" t="s">
        <v>439</v>
      </c>
      <c r="J11" s="99"/>
      <c r="K11" s="99"/>
      <c r="L11" s="99"/>
      <c r="M11" s="99" t="s">
        <v>41</v>
      </c>
      <c r="N11" s="99" t="s">
        <v>274</v>
      </c>
      <c r="O11" s="99"/>
      <c r="P11" s="99"/>
      <c r="Q11" s="99"/>
      <c r="R11" s="99" t="s">
        <v>41</v>
      </c>
      <c r="S11" s="99" t="s">
        <v>439</v>
      </c>
      <c r="T11" s="99"/>
      <c r="U11" s="99"/>
      <c r="V11" s="99"/>
      <c r="W11" s="99" t="s">
        <v>41</v>
      </c>
      <c r="X11" s="99" t="s">
        <v>439</v>
      </c>
      <c r="Y11" s="99"/>
      <c r="Z11" s="99"/>
      <c r="AA11" s="99"/>
      <c r="AB11" s="99" t="s">
        <v>41</v>
      </c>
      <c r="AC11" s="99" t="s">
        <v>439</v>
      </c>
      <c r="AD11" s="99"/>
      <c r="AE11" s="99"/>
      <c r="AF11" s="99"/>
      <c r="AG11" s="99" t="s">
        <v>41</v>
      </c>
      <c r="AH11" s="99" t="s">
        <v>274</v>
      </c>
      <c r="AI11" s="99"/>
      <c r="AJ11" s="99"/>
      <c r="AK11" s="99"/>
      <c r="AL11" s="99" t="s">
        <v>41</v>
      </c>
      <c r="AM11" s="99" t="s">
        <v>439</v>
      </c>
      <c r="AN11" s="99"/>
      <c r="AO11" s="99"/>
      <c r="AP11" s="99"/>
      <c r="AQ11" s="99" t="s">
        <v>41</v>
      </c>
      <c r="AR11" s="99" t="s">
        <v>274</v>
      </c>
      <c r="AS11" s="99"/>
      <c r="AT11" s="99"/>
      <c r="AU11" s="99"/>
    </row>
    <row r="12" spans="1:47" ht="78.75" x14ac:dyDescent="0.25">
      <c r="A12" s="99"/>
      <c r="B12" s="99"/>
      <c r="C12" s="99"/>
      <c r="D12" s="99"/>
      <c r="E12" s="99"/>
      <c r="F12" s="99"/>
      <c r="G12" s="99"/>
      <c r="H12" s="99"/>
      <c r="I12" s="13" t="s">
        <v>671</v>
      </c>
      <c r="J12" s="13" t="s">
        <v>699</v>
      </c>
      <c r="K12" s="99"/>
      <c r="L12" s="99"/>
      <c r="M12" s="99"/>
      <c r="N12" s="13" t="s">
        <v>671</v>
      </c>
      <c r="O12" s="13" t="s">
        <v>699</v>
      </c>
      <c r="P12" s="99"/>
      <c r="Q12" s="99"/>
      <c r="R12" s="99"/>
      <c r="S12" s="13" t="s">
        <v>671</v>
      </c>
      <c r="T12" s="13" t="s">
        <v>699</v>
      </c>
      <c r="U12" s="99"/>
      <c r="V12" s="99"/>
      <c r="W12" s="99"/>
      <c r="X12" s="13" t="s">
        <v>671</v>
      </c>
      <c r="Y12" s="13" t="s">
        <v>699</v>
      </c>
      <c r="Z12" s="99"/>
      <c r="AA12" s="99"/>
      <c r="AB12" s="99"/>
      <c r="AC12" s="13" t="s">
        <v>671</v>
      </c>
      <c r="AD12" s="13" t="s">
        <v>699</v>
      </c>
      <c r="AE12" s="99"/>
      <c r="AF12" s="99"/>
      <c r="AG12" s="99"/>
      <c r="AH12" s="13" t="s">
        <v>671</v>
      </c>
      <c r="AI12" s="13" t="s">
        <v>699</v>
      </c>
      <c r="AJ12" s="99"/>
      <c r="AK12" s="99"/>
      <c r="AL12" s="99"/>
      <c r="AM12" s="13" t="s">
        <v>671</v>
      </c>
      <c r="AN12" s="13" t="s">
        <v>699</v>
      </c>
      <c r="AO12" s="99"/>
      <c r="AP12" s="99"/>
      <c r="AQ12" s="99"/>
      <c r="AR12" s="13" t="s">
        <v>671</v>
      </c>
      <c r="AS12" s="13" t="s">
        <v>699</v>
      </c>
      <c r="AT12" s="99"/>
      <c r="AU12" s="99"/>
    </row>
    <row r="13" spans="1:47" ht="15.75" x14ac:dyDescent="0.25">
      <c r="A13" s="13" t="s">
        <v>7</v>
      </c>
      <c r="B13" s="13" t="s">
        <v>8</v>
      </c>
      <c r="C13" s="13">
        <v>1</v>
      </c>
      <c r="D13" s="13">
        <v>2</v>
      </c>
      <c r="E13" s="13">
        <v>3</v>
      </c>
      <c r="F13" s="13">
        <v>4</v>
      </c>
      <c r="G13" s="13">
        <v>5</v>
      </c>
      <c r="H13" s="13">
        <v>6</v>
      </c>
      <c r="I13" s="13">
        <v>7</v>
      </c>
      <c r="J13" s="13">
        <v>8</v>
      </c>
      <c r="K13" s="13">
        <v>9</v>
      </c>
      <c r="L13" s="13">
        <v>10</v>
      </c>
      <c r="M13" s="13">
        <v>11</v>
      </c>
      <c r="N13" s="13">
        <v>12</v>
      </c>
      <c r="O13" s="13">
        <v>13</v>
      </c>
      <c r="P13" s="13">
        <v>14</v>
      </c>
      <c r="Q13" s="13">
        <v>15</v>
      </c>
      <c r="R13" s="13">
        <v>16</v>
      </c>
      <c r="S13" s="13">
        <v>17</v>
      </c>
      <c r="T13" s="13">
        <v>18</v>
      </c>
      <c r="U13" s="13">
        <v>19</v>
      </c>
      <c r="V13" s="13">
        <v>20</v>
      </c>
      <c r="W13" s="13">
        <v>21</v>
      </c>
      <c r="X13" s="13">
        <v>22</v>
      </c>
      <c r="Y13" s="13">
        <v>23</v>
      </c>
      <c r="Z13" s="13">
        <v>24</v>
      </c>
      <c r="AA13" s="13">
        <v>25</v>
      </c>
      <c r="AB13" s="13">
        <v>26</v>
      </c>
      <c r="AC13" s="13">
        <v>27</v>
      </c>
      <c r="AD13" s="13">
        <v>28</v>
      </c>
      <c r="AE13" s="13">
        <v>29</v>
      </c>
      <c r="AF13" s="13">
        <v>30</v>
      </c>
      <c r="AG13" s="13">
        <v>31</v>
      </c>
      <c r="AH13" s="13">
        <v>32</v>
      </c>
      <c r="AI13" s="13">
        <v>33</v>
      </c>
      <c r="AJ13" s="13">
        <v>34</v>
      </c>
      <c r="AK13" s="13">
        <v>35</v>
      </c>
      <c r="AL13" s="13">
        <v>36</v>
      </c>
      <c r="AM13" s="13">
        <v>37</v>
      </c>
      <c r="AN13" s="13">
        <v>38</v>
      </c>
      <c r="AO13" s="13">
        <v>39</v>
      </c>
      <c r="AP13" s="13">
        <v>40</v>
      </c>
      <c r="AQ13" s="13">
        <v>41</v>
      </c>
      <c r="AR13" s="13">
        <v>42</v>
      </c>
      <c r="AS13" s="13">
        <v>43</v>
      </c>
      <c r="AT13" s="13">
        <v>44</v>
      </c>
      <c r="AU13" s="13">
        <v>45</v>
      </c>
    </row>
    <row r="14" spans="1:47" ht="15.75" x14ac:dyDescent="0.25">
      <c r="A14" s="14"/>
      <c r="B14" s="13" t="s">
        <v>74</v>
      </c>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row>
    <row r="15" spans="1:47" ht="15.75" x14ac:dyDescent="0.25">
      <c r="A15" s="13">
        <v>1</v>
      </c>
      <c r="B15" s="15" t="s">
        <v>700</v>
      </c>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row>
    <row r="16" spans="1:47" ht="47.25" x14ac:dyDescent="0.25">
      <c r="A16" s="13">
        <v>-1</v>
      </c>
      <c r="B16" s="15" t="s">
        <v>646</v>
      </c>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row>
    <row r="17" spans="1:47" ht="15.75" x14ac:dyDescent="0.25">
      <c r="A17" s="37" t="s">
        <v>82</v>
      </c>
      <c r="B17" s="38" t="s">
        <v>648</v>
      </c>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row>
    <row r="18" spans="1:47" ht="15.75" x14ac:dyDescent="0.25">
      <c r="A18" s="14">
        <v>1</v>
      </c>
      <c r="B18" s="16" t="s">
        <v>701</v>
      </c>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row>
    <row r="19" spans="1:47" ht="15.75" x14ac:dyDescent="0.25">
      <c r="A19" s="14" t="s">
        <v>90</v>
      </c>
      <c r="B19" s="16" t="s">
        <v>93</v>
      </c>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row>
    <row r="20" spans="1:47" ht="15.75" x14ac:dyDescent="0.25">
      <c r="A20" s="37" t="s">
        <v>83</v>
      </c>
      <c r="B20" s="38" t="s">
        <v>649</v>
      </c>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row>
    <row r="21" spans="1:47" ht="15.75" x14ac:dyDescent="0.25">
      <c r="A21" s="14">
        <v>1</v>
      </c>
      <c r="B21" s="16" t="s">
        <v>678</v>
      </c>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row>
    <row r="22" spans="1:47" ht="15.75" x14ac:dyDescent="0.25">
      <c r="A22" s="14" t="s">
        <v>90</v>
      </c>
      <c r="B22" s="16" t="s">
        <v>113</v>
      </c>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row>
    <row r="23" spans="1:47" ht="15.75" x14ac:dyDescent="0.25">
      <c r="A23" s="37" t="s">
        <v>86</v>
      </c>
      <c r="B23" s="38" t="s">
        <v>650</v>
      </c>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row>
    <row r="24" spans="1:47" ht="15.75" x14ac:dyDescent="0.25">
      <c r="A24" s="14">
        <v>1</v>
      </c>
      <c r="B24" s="16" t="s">
        <v>702</v>
      </c>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row>
    <row r="25" spans="1:47" ht="15.75" x14ac:dyDescent="0.25">
      <c r="A25" s="14" t="s">
        <v>90</v>
      </c>
      <c r="B25" s="16" t="s">
        <v>549</v>
      </c>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row>
    <row r="26" spans="1:47" ht="31.5" x14ac:dyDescent="0.25">
      <c r="A26" s="13">
        <v>-2</v>
      </c>
      <c r="B26" s="15" t="s">
        <v>651</v>
      </c>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row>
    <row r="27" spans="1:47" ht="15.75" x14ac:dyDescent="0.25">
      <c r="A27" s="14"/>
      <c r="B27" s="22" t="s">
        <v>652</v>
      </c>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row>
    <row r="28" spans="1:47" ht="15.75" x14ac:dyDescent="0.25">
      <c r="A28" s="14" t="s">
        <v>90</v>
      </c>
      <c r="B28" s="16" t="s">
        <v>126</v>
      </c>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row>
    <row r="29" spans="1:47" ht="47.25" x14ac:dyDescent="0.25">
      <c r="A29" s="13">
        <v>-3</v>
      </c>
      <c r="B29" s="15" t="s">
        <v>703</v>
      </c>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row>
    <row r="30" spans="1:47" ht="15.75" x14ac:dyDescent="0.25">
      <c r="A30" s="14"/>
      <c r="B30" s="22" t="s">
        <v>652</v>
      </c>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row>
    <row r="31" spans="1:47" ht="15.75" x14ac:dyDescent="0.25">
      <c r="A31" s="14" t="s">
        <v>90</v>
      </c>
      <c r="B31" s="16" t="s">
        <v>125</v>
      </c>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row>
    <row r="32" spans="1:47" ht="31.5" x14ac:dyDescent="0.25">
      <c r="A32" s="13">
        <v>-4</v>
      </c>
      <c r="B32" s="15" t="s">
        <v>704</v>
      </c>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row>
    <row r="33" spans="1:47" ht="15.75" x14ac:dyDescent="0.25">
      <c r="A33" s="14"/>
      <c r="B33" s="22" t="s">
        <v>652</v>
      </c>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row>
    <row r="34" spans="1:47" ht="15.75" x14ac:dyDescent="0.25">
      <c r="A34" s="14" t="s">
        <v>90</v>
      </c>
      <c r="B34" s="16" t="s">
        <v>113</v>
      </c>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row>
    <row r="35" spans="1:47" ht="15.75" x14ac:dyDescent="0.25">
      <c r="A35" s="13" t="s">
        <v>36</v>
      </c>
      <c r="B35" s="15" t="s">
        <v>705</v>
      </c>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row>
    <row r="36" spans="1:47" ht="15.75" x14ac:dyDescent="0.25">
      <c r="A36" s="13" t="s">
        <v>90</v>
      </c>
      <c r="B36" s="15" t="s">
        <v>686</v>
      </c>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row>
    <row r="37" spans="1:47" ht="15.75" x14ac:dyDescent="0.25">
      <c r="A37" s="13" t="s">
        <v>44</v>
      </c>
      <c r="B37" s="15" t="s">
        <v>706</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row>
    <row r="38" spans="1:47" ht="15.75" x14ac:dyDescent="0.25">
      <c r="A38" s="13" t="s">
        <v>90</v>
      </c>
      <c r="B38" s="15" t="s">
        <v>686</v>
      </c>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row>
    <row r="39" spans="1:47" ht="63" x14ac:dyDescent="0.25">
      <c r="A39" s="13" t="s">
        <v>45</v>
      </c>
      <c r="B39" s="15" t="s">
        <v>707</v>
      </c>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row>
    <row r="40" spans="1:47" ht="15.75" x14ac:dyDescent="0.25">
      <c r="A40" s="14" t="s">
        <v>90</v>
      </c>
      <c r="B40" s="15" t="s">
        <v>686</v>
      </c>
      <c r="C40" s="14"/>
      <c r="D40" s="14"/>
      <c r="E40" s="14"/>
      <c r="F40" s="14"/>
      <c r="G40" s="14"/>
      <c r="H40" s="14"/>
      <c r="I40" s="14"/>
      <c r="J40" s="14"/>
      <c r="K40" s="14"/>
      <c r="L40" s="14"/>
      <c r="M40" s="14"/>
      <c r="N40" s="14"/>
      <c r="O40" s="14"/>
      <c r="P40" s="14"/>
      <c r="Q40" s="14"/>
      <c r="R40" s="14"/>
      <c r="S40" s="14"/>
      <c r="T40" s="14"/>
      <c r="U40" s="14"/>
      <c r="V40" s="39"/>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row>
    <row r="41" spans="1:47" ht="15.75" x14ac:dyDescent="0.25">
      <c r="A41" s="10" t="s">
        <v>631</v>
      </c>
      <c r="V41" s="102"/>
    </row>
    <row r="42" spans="1:47" ht="15.75" x14ac:dyDescent="0.25">
      <c r="A42" s="9" t="s">
        <v>708</v>
      </c>
      <c r="V42" s="102"/>
      <c r="AL42" s="104" t="s">
        <v>448</v>
      </c>
      <c r="AM42" s="104"/>
      <c r="AN42" s="104"/>
      <c r="AO42" s="104"/>
      <c r="AP42" s="104"/>
    </row>
    <row r="43" spans="1:47" ht="15.75" x14ac:dyDescent="0.25">
      <c r="V43" s="102"/>
      <c r="AL43" s="113" t="s">
        <v>73</v>
      </c>
      <c r="AM43" s="113"/>
      <c r="AN43" s="113"/>
      <c r="AO43" s="113"/>
      <c r="AP43" s="113"/>
    </row>
    <row r="44" spans="1:47" ht="15.75" x14ac:dyDescent="0.25">
      <c r="AL44" s="104" t="s">
        <v>38</v>
      </c>
      <c r="AM44" s="104"/>
      <c r="AN44" s="104"/>
      <c r="AO44" s="104"/>
      <c r="AP44" s="104"/>
    </row>
  </sheetData>
  <mergeCells count="70">
    <mergeCell ref="AL44:AP44"/>
    <mergeCell ref="A4:AU4"/>
    <mergeCell ref="A5:AU5"/>
    <mergeCell ref="V7:Z8"/>
    <mergeCell ref="AA7:AE8"/>
    <mergeCell ref="AF7:AJ8"/>
    <mergeCell ref="AK7:AO8"/>
    <mergeCell ref="AP7:AT8"/>
    <mergeCell ref="AU7:AU12"/>
    <mergeCell ref="AL11:AL12"/>
    <mergeCell ref="AM11:AN11"/>
    <mergeCell ref="AQ11:AQ12"/>
    <mergeCell ref="AR11:AS11"/>
    <mergeCell ref="V41:V43"/>
    <mergeCell ref="AL42:AP42"/>
    <mergeCell ref="AL43:AP43"/>
    <mergeCell ref="V9:V12"/>
    <mergeCell ref="W9:Z9"/>
    <mergeCell ref="AA9:AA12"/>
    <mergeCell ref="AB9:AE9"/>
    <mergeCell ref="AF9:AF12"/>
    <mergeCell ref="W10:Y10"/>
    <mergeCell ref="Z10:Z12"/>
    <mergeCell ref="AB10:AD10"/>
    <mergeCell ref="AE10:AE12"/>
    <mergeCell ref="W11:W12"/>
    <mergeCell ref="X11:Y11"/>
    <mergeCell ref="AB11:AB12"/>
    <mergeCell ref="AC11:AD11"/>
    <mergeCell ref="AG9:AJ9"/>
    <mergeCell ref="AK9:AK12"/>
    <mergeCell ref="AL9:AO9"/>
    <mergeCell ref="AP9:AP12"/>
    <mergeCell ref="AQ9:AT9"/>
    <mergeCell ref="AG10:AI10"/>
    <mergeCell ref="AH11:AI11"/>
    <mergeCell ref="AG11:AG12"/>
    <mergeCell ref="AJ10:AJ12"/>
    <mergeCell ref="AL10:AN10"/>
    <mergeCell ref="AO10:AO12"/>
    <mergeCell ref="AQ10:AS10"/>
    <mergeCell ref="AT10:AT12"/>
    <mergeCell ref="M10:O10"/>
    <mergeCell ref="P10:P12"/>
    <mergeCell ref="R10:T10"/>
    <mergeCell ref="U10:U12"/>
    <mergeCell ref="H11:H12"/>
    <mergeCell ref="I11:J11"/>
    <mergeCell ref="M11:M12"/>
    <mergeCell ref="F7:K7"/>
    <mergeCell ref="L7:P8"/>
    <mergeCell ref="Q7:U8"/>
    <mergeCell ref="F8:F12"/>
    <mergeCell ref="G8:K8"/>
    <mergeCell ref="G9:G12"/>
    <mergeCell ref="H9:K9"/>
    <mergeCell ref="L9:L12"/>
    <mergeCell ref="M9:P9"/>
    <mergeCell ref="Q9:Q12"/>
    <mergeCell ref="N11:O11"/>
    <mergeCell ref="R11:R12"/>
    <mergeCell ref="S11:T11"/>
    <mergeCell ref="R9:U9"/>
    <mergeCell ref="H10:J10"/>
    <mergeCell ref="K10:K12"/>
    <mergeCell ref="A7:A12"/>
    <mergeCell ref="B7:B12"/>
    <mergeCell ref="C7:C12"/>
    <mergeCell ref="D7:D12"/>
    <mergeCell ref="E7:E12"/>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AC50"/>
  <sheetViews>
    <sheetView workbookViewId="0">
      <selection activeCell="J19" sqref="J19"/>
    </sheetView>
  </sheetViews>
  <sheetFormatPr defaultRowHeight="15" x14ac:dyDescent="0.25"/>
  <cols>
    <col min="1" max="1" width="6.7109375" customWidth="1"/>
    <col min="2" max="2" width="41.28515625" customWidth="1"/>
  </cols>
  <sheetData>
    <row r="1" spans="1:29" ht="15.75" x14ac:dyDescent="0.25">
      <c r="A1" s="10" t="s">
        <v>590</v>
      </c>
      <c r="AA1" s="10" t="s">
        <v>715</v>
      </c>
    </row>
    <row r="2" spans="1:29" ht="15.75" x14ac:dyDescent="0.25">
      <c r="A2" s="10" t="s">
        <v>714</v>
      </c>
      <c r="B2" s="10"/>
    </row>
    <row r="3" spans="1:29" ht="15.75" x14ac:dyDescent="0.25">
      <c r="A3" s="9"/>
    </row>
    <row r="4" spans="1:29" ht="15.75" x14ac:dyDescent="0.25">
      <c r="A4" s="103" t="s">
        <v>716</v>
      </c>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row>
    <row r="5" spans="1:29" ht="15.75" x14ac:dyDescent="0.25">
      <c r="A5" s="112" t="s">
        <v>717</v>
      </c>
      <c r="B5" s="112"/>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row>
    <row r="6" spans="1:29" ht="15.75" x14ac:dyDescent="0.25">
      <c r="AB6" s="12" t="s">
        <v>0</v>
      </c>
    </row>
    <row r="7" spans="1:29" ht="63" customHeight="1" x14ac:dyDescent="0.25">
      <c r="A7" s="99" t="s">
        <v>560</v>
      </c>
      <c r="B7" s="99" t="s">
        <v>620</v>
      </c>
      <c r="C7" s="99" t="s">
        <v>622</v>
      </c>
      <c r="D7" s="99" t="s">
        <v>623</v>
      </c>
      <c r="E7" s="99" t="s">
        <v>624</v>
      </c>
      <c r="F7" s="99" t="s">
        <v>625</v>
      </c>
      <c r="G7" s="99"/>
      <c r="H7" s="99"/>
      <c r="I7" s="99" t="s">
        <v>718</v>
      </c>
      <c r="J7" s="99"/>
      <c r="K7" s="99"/>
      <c r="L7" s="99"/>
      <c r="M7" s="99" t="s">
        <v>51</v>
      </c>
      <c r="N7" s="99"/>
      <c r="O7" s="99" t="s">
        <v>719</v>
      </c>
      <c r="P7" s="99"/>
      <c r="Q7" s="99"/>
      <c r="R7" s="99"/>
      <c r="S7" s="99"/>
      <c r="T7" s="99"/>
      <c r="U7" s="99"/>
      <c r="V7" s="99"/>
      <c r="W7" s="99" t="s">
        <v>720</v>
      </c>
      <c r="X7" s="99"/>
      <c r="Y7" s="99" t="s">
        <v>721</v>
      </c>
      <c r="Z7" s="99"/>
      <c r="AA7" s="99"/>
      <c r="AB7" s="99"/>
      <c r="AC7" s="99" t="s">
        <v>631</v>
      </c>
    </row>
    <row r="8" spans="1:29" ht="62.25" customHeight="1" x14ac:dyDescent="0.25">
      <c r="A8" s="99"/>
      <c r="B8" s="99"/>
      <c r="C8" s="99"/>
      <c r="D8" s="99"/>
      <c r="E8" s="99"/>
      <c r="F8" s="99" t="s">
        <v>722</v>
      </c>
      <c r="G8" s="99" t="s">
        <v>633</v>
      </c>
      <c r="H8" s="99"/>
      <c r="I8" s="99"/>
      <c r="J8" s="99"/>
      <c r="K8" s="99"/>
      <c r="L8" s="99"/>
      <c r="M8" s="99" t="s">
        <v>634</v>
      </c>
      <c r="N8" s="99" t="s">
        <v>723</v>
      </c>
      <c r="O8" s="99" t="s">
        <v>636</v>
      </c>
      <c r="P8" s="99"/>
      <c r="Q8" s="99" t="s">
        <v>637</v>
      </c>
      <c r="R8" s="99"/>
      <c r="S8" s="99" t="s">
        <v>724</v>
      </c>
      <c r="T8" s="99"/>
      <c r="U8" s="99" t="s">
        <v>725</v>
      </c>
      <c r="V8" s="99"/>
      <c r="W8" s="99"/>
      <c r="X8" s="99"/>
      <c r="Y8" s="99"/>
      <c r="Z8" s="99"/>
      <c r="AA8" s="99"/>
      <c r="AB8" s="99"/>
      <c r="AC8" s="99"/>
    </row>
    <row r="9" spans="1:29" ht="15.75" x14ac:dyDescent="0.25">
      <c r="A9" s="99"/>
      <c r="B9" s="99"/>
      <c r="C9" s="99"/>
      <c r="D9" s="99"/>
      <c r="E9" s="99"/>
      <c r="F9" s="99"/>
      <c r="G9" s="99" t="s">
        <v>634</v>
      </c>
      <c r="H9" s="99" t="s">
        <v>668</v>
      </c>
      <c r="I9" s="99" t="s">
        <v>634</v>
      </c>
      <c r="J9" s="99" t="s">
        <v>668</v>
      </c>
      <c r="K9" s="99"/>
      <c r="L9" s="99"/>
      <c r="M9" s="99"/>
      <c r="N9" s="99"/>
      <c r="O9" s="99"/>
      <c r="P9" s="99"/>
      <c r="Q9" s="99"/>
      <c r="R9" s="99"/>
      <c r="S9" s="99"/>
      <c r="T9" s="99"/>
      <c r="U9" s="99"/>
      <c r="V9" s="99"/>
      <c r="W9" s="99"/>
      <c r="X9" s="99"/>
      <c r="Y9" s="99" t="s">
        <v>634</v>
      </c>
      <c r="Z9" s="99" t="s">
        <v>668</v>
      </c>
      <c r="AA9" s="99"/>
      <c r="AB9" s="99"/>
      <c r="AC9" s="99"/>
    </row>
    <row r="10" spans="1:29" ht="15.75" x14ac:dyDescent="0.25">
      <c r="A10" s="99"/>
      <c r="B10" s="99"/>
      <c r="C10" s="99"/>
      <c r="D10" s="99"/>
      <c r="E10" s="99"/>
      <c r="F10" s="99"/>
      <c r="G10" s="99"/>
      <c r="H10" s="99"/>
      <c r="I10" s="99"/>
      <c r="J10" s="99" t="s">
        <v>41</v>
      </c>
      <c r="K10" s="99" t="s">
        <v>668</v>
      </c>
      <c r="L10" s="99"/>
      <c r="M10" s="99"/>
      <c r="N10" s="99"/>
      <c r="O10" s="99" t="s">
        <v>634</v>
      </c>
      <c r="P10" s="99" t="s">
        <v>668</v>
      </c>
      <c r="Q10" s="99" t="s">
        <v>634</v>
      </c>
      <c r="R10" s="99" t="s">
        <v>668</v>
      </c>
      <c r="S10" s="99" t="s">
        <v>634</v>
      </c>
      <c r="T10" s="99" t="s">
        <v>668</v>
      </c>
      <c r="U10" s="99" t="s">
        <v>634</v>
      </c>
      <c r="V10" s="99" t="s">
        <v>668</v>
      </c>
      <c r="W10" s="99" t="s">
        <v>634</v>
      </c>
      <c r="X10" s="99" t="s">
        <v>668</v>
      </c>
      <c r="Y10" s="99"/>
      <c r="Z10" s="99" t="s">
        <v>41</v>
      </c>
      <c r="AA10" s="120" t="s">
        <v>274</v>
      </c>
      <c r="AB10" s="120"/>
      <c r="AC10" s="99"/>
    </row>
    <row r="11" spans="1:29" ht="110.25" x14ac:dyDescent="0.25">
      <c r="A11" s="99"/>
      <c r="B11" s="99"/>
      <c r="C11" s="99"/>
      <c r="D11" s="99"/>
      <c r="E11" s="99"/>
      <c r="F11" s="99"/>
      <c r="G11" s="99"/>
      <c r="H11" s="99"/>
      <c r="I11" s="99"/>
      <c r="J11" s="99"/>
      <c r="K11" s="37" t="s">
        <v>726</v>
      </c>
      <c r="L11" s="37" t="s">
        <v>641</v>
      </c>
      <c r="M11" s="99"/>
      <c r="N11" s="99"/>
      <c r="O11" s="99"/>
      <c r="P11" s="99"/>
      <c r="Q11" s="99"/>
      <c r="R11" s="99"/>
      <c r="S11" s="99"/>
      <c r="T11" s="99"/>
      <c r="U11" s="99"/>
      <c r="V11" s="99"/>
      <c r="W11" s="99"/>
      <c r="X11" s="99"/>
      <c r="Y11" s="99"/>
      <c r="Z11" s="99"/>
      <c r="AA11" s="37" t="s">
        <v>726</v>
      </c>
      <c r="AB11" s="37" t="s">
        <v>641</v>
      </c>
      <c r="AC11" s="99"/>
    </row>
    <row r="12" spans="1:29" ht="15.75" x14ac:dyDescent="0.25">
      <c r="A12" s="14" t="s">
        <v>7</v>
      </c>
      <c r="B12" s="14" t="s">
        <v>8</v>
      </c>
      <c r="C12" s="14">
        <v>1</v>
      </c>
      <c r="D12" s="14">
        <v>2</v>
      </c>
      <c r="E12" s="14">
        <v>3</v>
      </c>
      <c r="F12" s="14">
        <v>4</v>
      </c>
      <c r="G12" s="14">
        <v>5</v>
      </c>
      <c r="H12" s="14">
        <v>6</v>
      </c>
      <c r="I12" s="14">
        <v>7</v>
      </c>
      <c r="J12" s="14">
        <v>8</v>
      </c>
      <c r="K12" s="14">
        <v>9</v>
      </c>
      <c r="L12" s="14">
        <v>10</v>
      </c>
      <c r="M12" s="14">
        <v>11</v>
      </c>
      <c r="N12" s="14">
        <v>12</v>
      </c>
      <c r="O12" s="14">
        <v>13</v>
      </c>
      <c r="P12" s="14">
        <v>14</v>
      </c>
      <c r="Q12" s="14">
        <v>15</v>
      </c>
      <c r="R12" s="14">
        <v>16</v>
      </c>
      <c r="S12" s="14">
        <v>17</v>
      </c>
      <c r="T12" s="14">
        <v>18</v>
      </c>
      <c r="U12" s="14">
        <v>19</v>
      </c>
      <c r="V12" s="14">
        <v>20</v>
      </c>
      <c r="W12" s="14">
        <v>21</v>
      </c>
      <c r="X12" s="14">
        <v>22</v>
      </c>
      <c r="Y12" s="14">
        <v>23</v>
      </c>
      <c r="Z12" s="14">
        <v>24</v>
      </c>
      <c r="AA12" s="14">
        <v>25</v>
      </c>
      <c r="AB12" s="14">
        <v>26</v>
      </c>
      <c r="AC12" s="14">
        <v>27</v>
      </c>
    </row>
    <row r="13" spans="1:29" ht="15.75" x14ac:dyDescent="0.25">
      <c r="A13" s="14"/>
      <c r="B13" s="13" t="s">
        <v>74</v>
      </c>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row>
    <row r="14" spans="1:29" ht="31.5" x14ac:dyDescent="0.25">
      <c r="A14" s="13" t="s">
        <v>7</v>
      </c>
      <c r="B14" s="15" t="s">
        <v>727</v>
      </c>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row>
    <row r="15" spans="1:29" ht="15.75" x14ac:dyDescent="0.25">
      <c r="A15" s="13" t="s">
        <v>10</v>
      </c>
      <c r="B15" s="15" t="s">
        <v>728</v>
      </c>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row>
    <row r="16" spans="1:29" ht="15.75" x14ac:dyDescent="0.25">
      <c r="A16" s="13"/>
      <c r="B16" s="15" t="s">
        <v>643</v>
      </c>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row>
    <row r="17" spans="1:29" ht="15.75" x14ac:dyDescent="0.25">
      <c r="A17" s="13">
        <v>1</v>
      </c>
      <c r="B17" s="15" t="s">
        <v>729</v>
      </c>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row>
    <row r="18" spans="1:29" ht="15.75" x14ac:dyDescent="0.25">
      <c r="A18" s="14" t="s">
        <v>90</v>
      </c>
      <c r="B18" s="16" t="s">
        <v>126</v>
      </c>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row>
    <row r="19" spans="1:29" ht="15.75" x14ac:dyDescent="0.25">
      <c r="A19" s="14"/>
      <c r="B19" s="15" t="s">
        <v>645</v>
      </c>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row>
    <row r="20" spans="1:29" ht="47.25" x14ac:dyDescent="0.25">
      <c r="A20" s="13">
        <v>-1</v>
      </c>
      <c r="B20" s="15" t="s">
        <v>730</v>
      </c>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row>
    <row r="21" spans="1:29" ht="15.75" x14ac:dyDescent="0.25">
      <c r="A21" s="37" t="s">
        <v>82</v>
      </c>
      <c r="B21" s="38" t="s">
        <v>648</v>
      </c>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row>
    <row r="22" spans="1:29" ht="15.75" x14ac:dyDescent="0.25">
      <c r="A22" s="14">
        <v>1</v>
      </c>
      <c r="B22" s="16" t="s">
        <v>731</v>
      </c>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row>
    <row r="23" spans="1:29" ht="15.75" x14ac:dyDescent="0.25">
      <c r="A23" s="14">
        <v>2</v>
      </c>
      <c r="B23" s="16" t="s">
        <v>729</v>
      </c>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row>
    <row r="24" spans="1:29" ht="15.75" x14ac:dyDescent="0.25">
      <c r="A24" s="14" t="s">
        <v>90</v>
      </c>
      <c r="B24" s="16" t="s">
        <v>125</v>
      </c>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row>
    <row r="25" spans="1:29" ht="15.75" x14ac:dyDescent="0.25">
      <c r="A25" s="37" t="s">
        <v>83</v>
      </c>
      <c r="B25" s="38" t="s">
        <v>649</v>
      </c>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row>
    <row r="26" spans="1:29" ht="15.75" x14ac:dyDescent="0.25">
      <c r="A26" s="14">
        <v>1</v>
      </c>
      <c r="B26" s="16" t="s">
        <v>701</v>
      </c>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row>
    <row r="27" spans="1:29" ht="15.75" x14ac:dyDescent="0.25">
      <c r="A27" s="14" t="s">
        <v>90</v>
      </c>
      <c r="B27" s="16" t="s">
        <v>113</v>
      </c>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row>
    <row r="28" spans="1:29" ht="15.75" x14ac:dyDescent="0.25">
      <c r="A28" s="37" t="s">
        <v>86</v>
      </c>
      <c r="B28" s="38" t="s">
        <v>650</v>
      </c>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row>
    <row r="29" spans="1:29" ht="15.75" x14ac:dyDescent="0.25">
      <c r="A29" s="14">
        <v>1</v>
      </c>
      <c r="B29" s="16" t="s">
        <v>731</v>
      </c>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row>
    <row r="30" spans="1:29" ht="15.75" x14ac:dyDescent="0.25">
      <c r="A30" s="14" t="s">
        <v>90</v>
      </c>
      <c r="B30" s="16" t="s">
        <v>488</v>
      </c>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row>
    <row r="31" spans="1:29" ht="31.5" x14ac:dyDescent="0.25">
      <c r="A31" s="13">
        <v>-2</v>
      </c>
      <c r="B31" s="15" t="s">
        <v>732</v>
      </c>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row>
    <row r="32" spans="1:29" ht="15.75" x14ac:dyDescent="0.25">
      <c r="A32" s="14"/>
      <c r="B32" s="22" t="s">
        <v>652</v>
      </c>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row>
    <row r="33" spans="1:29" ht="15.75" x14ac:dyDescent="0.25">
      <c r="A33" s="14" t="s">
        <v>90</v>
      </c>
      <c r="B33" s="16" t="s">
        <v>95</v>
      </c>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row>
    <row r="34" spans="1:29" ht="31.5" x14ac:dyDescent="0.25">
      <c r="A34" s="13">
        <v>-3</v>
      </c>
      <c r="B34" s="15" t="s">
        <v>733</v>
      </c>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row>
    <row r="35" spans="1:29" ht="15.75" x14ac:dyDescent="0.25">
      <c r="A35" s="14"/>
      <c r="B35" s="22" t="s">
        <v>652</v>
      </c>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row>
    <row r="36" spans="1:29" ht="15.75" x14ac:dyDescent="0.25">
      <c r="A36" s="14" t="s">
        <v>90</v>
      </c>
      <c r="B36" s="16" t="s">
        <v>95</v>
      </c>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row>
    <row r="37" spans="1:29" ht="31.5" x14ac:dyDescent="0.25">
      <c r="A37" s="13">
        <v>-4</v>
      </c>
      <c r="B37" s="15" t="s">
        <v>734</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row>
    <row r="38" spans="1:29" ht="15.75" x14ac:dyDescent="0.25">
      <c r="A38" s="14"/>
      <c r="B38" s="22" t="s">
        <v>652</v>
      </c>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row>
    <row r="39" spans="1:29" ht="15.75" x14ac:dyDescent="0.25">
      <c r="A39" s="14" t="s">
        <v>90</v>
      </c>
      <c r="B39" s="16" t="s">
        <v>95</v>
      </c>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row>
    <row r="40" spans="1:29" ht="15.75" x14ac:dyDescent="0.25">
      <c r="A40" s="13" t="s">
        <v>36</v>
      </c>
      <c r="B40" s="15" t="s">
        <v>735</v>
      </c>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row>
    <row r="41" spans="1:29" ht="15.75" x14ac:dyDescent="0.25">
      <c r="A41" s="13" t="s">
        <v>90</v>
      </c>
      <c r="B41" s="15" t="s">
        <v>736</v>
      </c>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row>
    <row r="42" spans="1:29" ht="15.75" x14ac:dyDescent="0.25">
      <c r="A42" s="13" t="s">
        <v>8</v>
      </c>
      <c r="B42" s="15" t="s">
        <v>737</v>
      </c>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row>
    <row r="43" spans="1:29" ht="15.75" x14ac:dyDescent="0.25">
      <c r="A43" s="13" t="s">
        <v>10</v>
      </c>
      <c r="B43" s="15" t="s">
        <v>738</v>
      </c>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row>
    <row r="44" spans="1:29" ht="15.75" x14ac:dyDescent="0.25">
      <c r="A44" s="13" t="s">
        <v>90</v>
      </c>
      <c r="B44" s="15" t="s">
        <v>739</v>
      </c>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row>
    <row r="45" spans="1:29" ht="15.75" x14ac:dyDescent="0.25">
      <c r="A45" s="13" t="s">
        <v>36</v>
      </c>
      <c r="B45" s="15" t="s">
        <v>740</v>
      </c>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row>
    <row r="46" spans="1:29" ht="15.75" x14ac:dyDescent="0.25">
      <c r="A46" s="9" t="s">
        <v>741</v>
      </c>
    </row>
    <row r="47" spans="1:29" ht="15.75" x14ac:dyDescent="0.25">
      <c r="A47" s="9"/>
    </row>
    <row r="48" spans="1:29" ht="15.75" x14ac:dyDescent="0.25">
      <c r="A48" s="102"/>
      <c r="X48" s="104" t="s">
        <v>448</v>
      </c>
      <c r="Y48" s="104"/>
      <c r="Z48" s="104"/>
      <c r="AA48" s="104"/>
      <c r="AB48" s="104"/>
    </row>
    <row r="49" spans="1:28" ht="15.75" x14ac:dyDescent="0.25">
      <c r="A49" s="102"/>
      <c r="X49" s="113" t="s">
        <v>73</v>
      </c>
      <c r="Y49" s="113"/>
      <c r="Z49" s="113"/>
      <c r="AA49" s="113"/>
      <c r="AB49" s="113"/>
    </row>
    <row r="50" spans="1:28" ht="15.75" x14ac:dyDescent="0.25">
      <c r="A50" s="102"/>
      <c r="X50" s="104" t="s">
        <v>38</v>
      </c>
      <c r="Y50" s="104"/>
      <c r="Z50" s="104"/>
      <c r="AA50" s="104"/>
      <c r="AB50" s="104"/>
    </row>
  </sheetData>
  <mergeCells count="46">
    <mergeCell ref="W10:W11"/>
    <mergeCell ref="X10:X11"/>
    <mergeCell ref="Z10:Z11"/>
    <mergeCell ref="AA10:AB10"/>
    <mergeCell ref="W7:X9"/>
    <mergeCell ref="Y7:AB8"/>
    <mergeCell ref="A48:A50"/>
    <mergeCell ref="X48:AB48"/>
    <mergeCell ref="X49:AB49"/>
    <mergeCell ref="X50:AB50"/>
    <mergeCell ref="Z9:AB9"/>
    <mergeCell ref="J10:J11"/>
    <mergeCell ref="K10:L10"/>
    <mergeCell ref="O10:O11"/>
    <mergeCell ref="P10:P11"/>
    <mergeCell ref="Q10:Q11"/>
    <mergeCell ref="R10:R11"/>
    <mergeCell ref="S10:S11"/>
    <mergeCell ref="T10:T11"/>
    <mergeCell ref="U10:U11"/>
    <mergeCell ref="S8:T9"/>
    <mergeCell ref="U8:V9"/>
    <mergeCell ref="G9:G11"/>
    <mergeCell ref="F7:H7"/>
    <mergeCell ref="I7:L8"/>
    <mergeCell ref="M7:N7"/>
    <mergeCell ref="O7:V7"/>
    <mergeCell ref="H9:H11"/>
    <mergeCell ref="I9:I11"/>
    <mergeCell ref="V10:V11"/>
    <mergeCell ref="A4:AC4"/>
    <mergeCell ref="A5:AC5"/>
    <mergeCell ref="J9:L9"/>
    <mergeCell ref="Y9:Y11"/>
    <mergeCell ref="A7:A11"/>
    <mergeCell ref="B7:B11"/>
    <mergeCell ref="C7:C11"/>
    <mergeCell ref="D7:D11"/>
    <mergeCell ref="E7:E11"/>
    <mergeCell ref="AC7:AC11"/>
    <mergeCell ref="F8:F11"/>
    <mergeCell ref="G8:H8"/>
    <mergeCell ref="M8:M11"/>
    <mergeCell ref="N8:N11"/>
    <mergeCell ref="O8:P9"/>
    <mergeCell ref="Q8:R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88"/>
  <sheetViews>
    <sheetView workbookViewId="0">
      <selection activeCell="C82" sqref="C82:F89"/>
    </sheetView>
  </sheetViews>
  <sheetFormatPr defaultRowHeight="15" x14ac:dyDescent="0.25"/>
  <cols>
    <col min="1" max="1" width="6.42578125" customWidth="1"/>
    <col min="2" max="2" width="55.42578125" customWidth="1"/>
    <col min="3" max="6" width="14.7109375" customWidth="1"/>
  </cols>
  <sheetData>
    <row r="1" spans="1:10" ht="15.75" x14ac:dyDescent="0.25">
      <c r="A1" s="10" t="s">
        <v>1544</v>
      </c>
      <c r="E1" s="10" t="s">
        <v>127</v>
      </c>
    </row>
    <row r="2" spans="1:10" ht="15.75" x14ac:dyDescent="0.25">
      <c r="A2" s="10" t="s">
        <v>1545</v>
      </c>
      <c r="B2" s="10"/>
    </row>
    <row r="3" spans="1:10" ht="15.75" customHeight="1" x14ac:dyDescent="0.25">
      <c r="A3" s="9"/>
    </row>
    <row r="4" spans="1:10" ht="25.5" customHeight="1" x14ac:dyDescent="0.25">
      <c r="A4" s="111" t="s">
        <v>1552</v>
      </c>
      <c r="B4" s="111"/>
      <c r="C4" s="111"/>
      <c r="D4" s="111"/>
      <c r="E4" s="111"/>
      <c r="F4" s="111"/>
    </row>
    <row r="5" spans="1:10" ht="15.75" x14ac:dyDescent="0.25">
      <c r="A5" s="104" t="s">
        <v>128</v>
      </c>
      <c r="B5" s="104"/>
      <c r="C5" s="104"/>
      <c r="D5" s="104"/>
      <c r="E5" s="104"/>
      <c r="F5" s="104"/>
    </row>
    <row r="6" spans="1:10" ht="15.75" x14ac:dyDescent="0.25">
      <c r="F6" s="12" t="s">
        <v>0</v>
      </c>
    </row>
    <row r="7" spans="1:10" ht="27" customHeight="1" x14ac:dyDescent="0.25">
      <c r="A7" s="99" t="s">
        <v>1</v>
      </c>
      <c r="B7" s="99" t="s">
        <v>58</v>
      </c>
      <c r="C7" s="99" t="s">
        <v>1546</v>
      </c>
      <c r="D7" s="99" t="s">
        <v>1547</v>
      </c>
      <c r="E7" s="99"/>
      <c r="F7" s="99" t="s">
        <v>1548</v>
      </c>
    </row>
    <row r="8" spans="1:10" ht="40.5" customHeight="1" x14ac:dyDescent="0.25">
      <c r="A8" s="99"/>
      <c r="B8" s="99"/>
      <c r="C8" s="99"/>
      <c r="D8" s="13" t="s">
        <v>5</v>
      </c>
      <c r="E8" s="13" t="s">
        <v>6</v>
      </c>
      <c r="F8" s="99"/>
    </row>
    <row r="9" spans="1:10" ht="15.75" x14ac:dyDescent="0.25">
      <c r="A9" s="13" t="s">
        <v>7</v>
      </c>
      <c r="B9" s="13" t="s">
        <v>8</v>
      </c>
      <c r="C9" s="14">
        <v>1</v>
      </c>
      <c r="D9" s="14">
        <v>2</v>
      </c>
      <c r="E9" s="14">
        <v>3</v>
      </c>
      <c r="F9" s="14">
        <v>4</v>
      </c>
    </row>
    <row r="10" spans="1:10" ht="15.75" x14ac:dyDescent="0.25">
      <c r="A10" s="13" t="s">
        <v>7</v>
      </c>
      <c r="B10" s="15" t="s">
        <v>129</v>
      </c>
      <c r="C10" s="45"/>
      <c r="D10" s="45"/>
      <c r="E10" s="45"/>
      <c r="F10" s="45"/>
      <c r="G10" s="48"/>
      <c r="H10" s="48"/>
      <c r="I10" s="48"/>
      <c r="J10" s="48"/>
    </row>
    <row r="11" spans="1:10" ht="15.75" x14ac:dyDescent="0.25">
      <c r="A11" s="13" t="s">
        <v>10</v>
      </c>
      <c r="B11" s="15" t="s">
        <v>130</v>
      </c>
      <c r="C11" s="66">
        <f>C12+C17+C18+C44</f>
        <v>8420.0917099999988</v>
      </c>
      <c r="D11" s="66">
        <f>D12+D17+D18+D44</f>
        <v>10431.515439999997</v>
      </c>
      <c r="E11" s="66">
        <f>E12+E17+E18+E44</f>
        <v>10431.515439999997</v>
      </c>
      <c r="F11" s="66">
        <f>F12+F17+F18+F44</f>
        <v>10701.404883999998</v>
      </c>
      <c r="G11" s="48"/>
      <c r="H11" s="48"/>
      <c r="I11" s="48"/>
      <c r="J11" s="48"/>
    </row>
    <row r="12" spans="1:10" ht="15.75" x14ac:dyDescent="0.25">
      <c r="A12" s="13">
        <v>1</v>
      </c>
      <c r="B12" s="15" t="s">
        <v>131</v>
      </c>
      <c r="C12" s="45"/>
      <c r="D12" s="45"/>
      <c r="E12" s="45"/>
      <c r="F12" s="45"/>
      <c r="G12" s="48"/>
      <c r="H12" s="48"/>
      <c r="I12" s="48"/>
      <c r="J12" s="48"/>
    </row>
    <row r="13" spans="1:10" ht="31.5" x14ac:dyDescent="0.25">
      <c r="A13" s="14" t="s">
        <v>12</v>
      </c>
      <c r="B13" s="16" t="s">
        <v>132</v>
      </c>
      <c r="C13" s="45"/>
      <c r="D13" s="45"/>
      <c r="E13" s="45"/>
      <c r="F13" s="45"/>
      <c r="G13" s="48"/>
      <c r="H13" s="48"/>
      <c r="I13" s="48"/>
      <c r="J13" s="48"/>
    </row>
    <row r="14" spans="1:10" ht="31.5" x14ac:dyDescent="0.25">
      <c r="A14" s="14"/>
      <c r="B14" s="22" t="s">
        <v>133</v>
      </c>
      <c r="C14" s="45"/>
      <c r="D14" s="45"/>
      <c r="E14" s="45"/>
      <c r="F14" s="45"/>
      <c r="G14" s="48"/>
      <c r="H14" s="48"/>
      <c r="I14" s="48"/>
      <c r="J14" s="48"/>
    </row>
    <row r="15" spans="1:10" ht="31.5" x14ac:dyDescent="0.25">
      <c r="A15" s="14" t="s">
        <v>134</v>
      </c>
      <c r="B15" s="16" t="s">
        <v>135</v>
      </c>
      <c r="C15" s="45"/>
      <c r="D15" s="45"/>
      <c r="E15" s="45"/>
      <c r="F15" s="45"/>
      <c r="G15" s="48"/>
      <c r="H15" s="48"/>
      <c r="I15" s="48"/>
      <c r="J15" s="48"/>
    </row>
    <row r="16" spans="1:10" ht="15.75" x14ac:dyDescent="0.25">
      <c r="A16" s="14" t="s">
        <v>136</v>
      </c>
      <c r="B16" s="16" t="s">
        <v>137</v>
      </c>
      <c r="C16" s="45"/>
      <c r="D16" s="45"/>
      <c r="E16" s="45"/>
      <c r="F16" s="45"/>
      <c r="G16" s="48"/>
      <c r="H16" s="48"/>
      <c r="I16" s="48"/>
      <c r="J16" s="48"/>
    </row>
    <row r="17" spans="1:10" ht="15.75" x14ac:dyDescent="0.25">
      <c r="A17" s="13">
        <v>2</v>
      </c>
      <c r="B17" s="15" t="s">
        <v>138</v>
      </c>
      <c r="C17" s="66">
        <v>36.255000000000003</v>
      </c>
      <c r="D17" s="66">
        <v>24.219000000000001</v>
      </c>
      <c r="E17" s="66">
        <v>24.219000000000001</v>
      </c>
      <c r="F17" s="66">
        <v>24.219000000000001</v>
      </c>
      <c r="G17" s="68"/>
      <c r="H17" s="68"/>
      <c r="I17" s="48"/>
      <c r="J17" s="48"/>
    </row>
    <row r="18" spans="1:10" ht="15.75" x14ac:dyDescent="0.25">
      <c r="A18" s="13">
        <v>3</v>
      </c>
      <c r="B18" s="15" t="s">
        <v>139</v>
      </c>
      <c r="C18" s="66">
        <f>C19+C43</f>
        <v>8383.8367099999996</v>
      </c>
      <c r="D18" s="66">
        <f>D19+D43</f>
        <v>10407.296439999998</v>
      </c>
      <c r="E18" s="66">
        <f>E19+E43</f>
        <v>10407.296439999998</v>
      </c>
      <c r="F18" s="66">
        <f>F19+F43</f>
        <v>10677.185883999999</v>
      </c>
      <c r="G18" s="68"/>
      <c r="H18" s="68"/>
      <c r="I18" s="48"/>
      <c r="J18" s="48"/>
    </row>
    <row r="19" spans="1:10" ht="15.75" x14ac:dyDescent="0.25">
      <c r="A19" s="14" t="s">
        <v>140</v>
      </c>
      <c r="B19" s="16" t="s">
        <v>141</v>
      </c>
      <c r="C19" s="45">
        <f>C20+C21+C42</f>
        <v>8383.8367099999996</v>
      </c>
      <c r="D19" s="45">
        <f>D20+D21+D42</f>
        <v>10407.296439999998</v>
      </c>
      <c r="E19" s="45">
        <f>E20+E21+E42</f>
        <v>10407.296439999998</v>
      </c>
      <c r="F19" s="45">
        <f>F20+F21+F42</f>
        <v>10677.185883999999</v>
      </c>
      <c r="G19" s="68"/>
      <c r="H19" s="68"/>
      <c r="I19" s="48"/>
      <c r="J19" s="48"/>
    </row>
    <row r="20" spans="1:10" ht="15.75" x14ac:dyDescent="0.25">
      <c r="A20" s="14" t="s">
        <v>64</v>
      </c>
      <c r="B20" s="16" t="s">
        <v>142</v>
      </c>
      <c r="C20" s="45">
        <v>5268.4162299999998</v>
      </c>
      <c r="D20" s="45">
        <v>6598.5579999999991</v>
      </c>
      <c r="E20" s="45">
        <f>D20</f>
        <v>6598.5579999999991</v>
      </c>
      <c r="F20" s="45">
        <f>E20+(E20*3%)</f>
        <v>6796.5147399999987</v>
      </c>
      <c r="G20" s="68"/>
      <c r="H20" s="68"/>
      <c r="I20" s="48"/>
      <c r="J20" s="48"/>
    </row>
    <row r="21" spans="1:10" ht="35.450000000000003" customHeight="1" x14ac:dyDescent="0.25">
      <c r="A21" s="14" t="s">
        <v>64</v>
      </c>
      <c r="B21" s="16" t="s">
        <v>143</v>
      </c>
      <c r="C21" s="45">
        <f>SUM(C22:C41)</f>
        <v>3115.4204799999993</v>
      </c>
      <c r="D21" s="45">
        <f>SUM(D22:D41)</f>
        <v>3808.7384399999992</v>
      </c>
      <c r="E21" s="45">
        <f>SUM(E22:E41)</f>
        <v>3808.7384399999992</v>
      </c>
      <c r="F21" s="45">
        <f>SUM(F22:F41)</f>
        <v>3880.6711439999995</v>
      </c>
      <c r="G21" s="68"/>
      <c r="H21" s="68"/>
      <c r="I21" s="48"/>
      <c r="J21" s="48"/>
    </row>
    <row r="22" spans="1:10" s="51" customFormat="1" ht="15.75" x14ac:dyDescent="0.25">
      <c r="A22" s="36"/>
      <c r="B22" s="22" t="s">
        <v>1553</v>
      </c>
      <c r="C22" s="49">
        <v>37.006999999999998</v>
      </c>
      <c r="D22" s="49">
        <v>23.867999999999999</v>
      </c>
      <c r="E22" s="49">
        <f>D22</f>
        <v>23.867999999999999</v>
      </c>
      <c r="F22" s="49">
        <f>E22</f>
        <v>23.867999999999999</v>
      </c>
      <c r="G22" s="69"/>
      <c r="H22" s="69"/>
      <c r="I22" s="52"/>
      <c r="J22" s="50"/>
    </row>
    <row r="23" spans="1:10" s="51" customFormat="1" ht="31.5" x14ac:dyDescent="0.25">
      <c r="A23" s="36"/>
      <c r="B23" s="22" t="s">
        <v>1554</v>
      </c>
      <c r="C23" s="49">
        <v>651.78527999999994</v>
      </c>
      <c r="D23" s="49">
        <v>908.18208000000004</v>
      </c>
      <c r="E23" s="49">
        <f t="shared" ref="E23:E42" si="0">D23</f>
        <v>908.18208000000004</v>
      </c>
      <c r="F23" s="49">
        <f>(E23*5%)+E23</f>
        <v>953.591184</v>
      </c>
      <c r="G23" s="69"/>
      <c r="H23" s="69"/>
      <c r="I23" s="52"/>
      <c r="J23" s="50"/>
    </row>
    <row r="24" spans="1:10" s="51" customFormat="1" ht="47.25" x14ac:dyDescent="0.25">
      <c r="A24" s="36"/>
      <c r="B24" s="22" t="s">
        <v>1555</v>
      </c>
      <c r="C24" s="49">
        <v>941.43299999999999</v>
      </c>
      <c r="D24" s="49">
        <v>1250.7449999999999</v>
      </c>
      <c r="E24" s="49">
        <f t="shared" si="0"/>
        <v>1250.7449999999999</v>
      </c>
      <c r="F24" s="49">
        <f>E24</f>
        <v>1250.7449999999999</v>
      </c>
      <c r="G24" s="69"/>
      <c r="H24" s="69"/>
      <c r="I24" s="52"/>
      <c r="J24" s="50"/>
    </row>
    <row r="25" spans="1:10" s="51" customFormat="1" ht="31.5" x14ac:dyDescent="0.25">
      <c r="A25" s="36"/>
      <c r="B25" s="22" t="s">
        <v>1556</v>
      </c>
      <c r="C25" s="49">
        <v>94.415999999999997</v>
      </c>
      <c r="D25" s="49">
        <v>124.17999999999999</v>
      </c>
      <c r="E25" s="49">
        <f t="shared" si="0"/>
        <v>124.17999999999999</v>
      </c>
      <c r="F25" s="49">
        <f>E25</f>
        <v>124.17999999999999</v>
      </c>
      <c r="G25" s="69"/>
      <c r="H25" s="69"/>
      <c r="I25" s="52"/>
      <c r="J25" s="50"/>
    </row>
    <row r="26" spans="1:10" s="51" customFormat="1" ht="31.5" x14ac:dyDescent="0.25">
      <c r="A26" s="36"/>
      <c r="B26" s="22" t="s">
        <v>1557</v>
      </c>
      <c r="C26" s="49">
        <v>513.9</v>
      </c>
      <c r="D26" s="49">
        <v>559.38</v>
      </c>
      <c r="E26" s="49">
        <f t="shared" si="0"/>
        <v>559.38</v>
      </c>
      <c r="F26" s="49">
        <f>E26</f>
        <v>559.38</v>
      </c>
      <c r="G26" s="69"/>
      <c r="H26" s="69"/>
      <c r="I26" s="52"/>
      <c r="J26" s="50"/>
    </row>
    <row r="27" spans="1:10" s="51" customFormat="1" ht="31.5" x14ac:dyDescent="0.25">
      <c r="A27" s="36"/>
      <c r="B27" s="22" t="s">
        <v>1558</v>
      </c>
      <c r="C27" s="49">
        <v>376.35</v>
      </c>
      <c r="D27" s="49">
        <v>410.54999999999995</v>
      </c>
      <c r="E27" s="49">
        <f t="shared" si="0"/>
        <v>410.54999999999995</v>
      </c>
      <c r="F27" s="49">
        <f>E27</f>
        <v>410.54999999999995</v>
      </c>
      <c r="G27" s="69"/>
      <c r="H27" s="69"/>
      <c r="I27" s="52"/>
      <c r="J27" s="50"/>
    </row>
    <row r="28" spans="1:10" s="51" customFormat="1" ht="31.5" x14ac:dyDescent="0.25">
      <c r="A28" s="36"/>
      <c r="B28" s="22" t="s">
        <v>1559</v>
      </c>
      <c r="C28" s="49">
        <v>9.9610000000000003</v>
      </c>
      <c r="D28" s="49">
        <v>10.878</v>
      </c>
      <c r="E28" s="49">
        <f t="shared" si="0"/>
        <v>10.878</v>
      </c>
      <c r="F28" s="49">
        <f>E28</f>
        <v>10.878</v>
      </c>
      <c r="G28" s="69"/>
      <c r="H28" s="69"/>
      <c r="I28" s="52"/>
      <c r="J28" s="50"/>
    </row>
    <row r="29" spans="1:10" s="51" customFormat="1" ht="47.25" x14ac:dyDescent="0.25">
      <c r="A29" s="36"/>
      <c r="B29" s="22" t="s">
        <v>1560</v>
      </c>
      <c r="C29" s="49">
        <v>66.591999999999999</v>
      </c>
      <c r="D29" s="49"/>
      <c r="E29" s="49">
        <f t="shared" si="0"/>
        <v>0</v>
      </c>
      <c r="F29" s="49"/>
      <c r="G29" s="69"/>
      <c r="H29" s="69"/>
      <c r="I29" s="52"/>
      <c r="J29" s="50"/>
    </row>
    <row r="30" spans="1:10" s="51" customFormat="1" ht="31.5" x14ac:dyDescent="0.25">
      <c r="A30" s="36"/>
      <c r="B30" s="22" t="s">
        <v>1561</v>
      </c>
      <c r="C30" s="49"/>
      <c r="D30" s="49">
        <v>10.763999999999999</v>
      </c>
      <c r="E30" s="49">
        <f t="shared" si="0"/>
        <v>10.763999999999999</v>
      </c>
      <c r="F30" s="49">
        <f>E30</f>
        <v>10.763999999999999</v>
      </c>
      <c r="G30" s="69"/>
      <c r="H30" s="69"/>
      <c r="I30" s="52"/>
      <c r="J30" s="50"/>
    </row>
    <row r="31" spans="1:10" s="51" customFormat="1" ht="47.25" x14ac:dyDescent="0.25">
      <c r="A31" s="36"/>
      <c r="B31" s="22" t="s">
        <v>1562</v>
      </c>
      <c r="C31" s="49">
        <v>19.872</v>
      </c>
      <c r="D31" s="49"/>
      <c r="E31" s="49">
        <f t="shared" si="0"/>
        <v>0</v>
      </c>
      <c r="F31" s="49"/>
      <c r="G31" s="69"/>
      <c r="H31" s="69"/>
      <c r="I31" s="52"/>
      <c r="J31" s="50"/>
    </row>
    <row r="32" spans="1:10" s="51" customFormat="1" ht="47.25" x14ac:dyDescent="0.25">
      <c r="A32" s="36"/>
      <c r="B32" s="22" t="s">
        <v>1563</v>
      </c>
      <c r="C32" s="49">
        <v>270.5532</v>
      </c>
      <c r="D32" s="49">
        <v>113.2</v>
      </c>
      <c r="E32" s="49">
        <f t="shared" si="0"/>
        <v>113.2</v>
      </c>
      <c r="F32" s="49">
        <v>200</v>
      </c>
      <c r="G32" s="69"/>
      <c r="H32" s="69"/>
      <c r="I32" s="52"/>
      <c r="J32" s="50"/>
    </row>
    <row r="33" spans="1:10" s="51" customFormat="1" ht="47.25" x14ac:dyDescent="0.25">
      <c r="A33" s="36"/>
      <c r="B33" s="22" t="s">
        <v>1564</v>
      </c>
      <c r="C33" s="49">
        <v>13.551</v>
      </c>
      <c r="D33" s="49"/>
      <c r="E33" s="49">
        <f t="shared" si="0"/>
        <v>0</v>
      </c>
      <c r="F33" s="49"/>
      <c r="G33" s="69"/>
      <c r="H33" s="69"/>
      <c r="I33" s="52"/>
      <c r="J33" s="50"/>
    </row>
    <row r="34" spans="1:10" s="51" customFormat="1" ht="31.5" x14ac:dyDescent="0.25">
      <c r="A34" s="36"/>
      <c r="B34" s="22" t="s">
        <v>1565</v>
      </c>
      <c r="C34" s="49">
        <v>120</v>
      </c>
      <c r="D34" s="49">
        <v>233.036</v>
      </c>
      <c r="E34" s="49">
        <f t="shared" si="0"/>
        <v>233.036</v>
      </c>
      <c r="F34" s="49">
        <f>(E34*10%)+E34</f>
        <v>256.33960000000002</v>
      </c>
      <c r="G34" s="69"/>
      <c r="H34" s="69"/>
      <c r="I34" s="52"/>
      <c r="J34" s="50"/>
    </row>
    <row r="35" spans="1:10" s="51" customFormat="1" ht="47.25" x14ac:dyDescent="0.25">
      <c r="A35" s="36"/>
      <c r="B35" s="22" t="s">
        <v>1566</v>
      </c>
      <c r="C35" s="49"/>
      <c r="D35" s="49">
        <v>5</v>
      </c>
      <c r="E35" s="49">
        <f t="shared" si="0"/>
        <v>5</v>
      </c>
      <c r="F35" s="49"/>
      <c r="G35" s="69"/>
      <c r="H35" s="69"/>
      <c r="I35" s="50"/>
      <c r="J35" s="50"/>
    </row>
    <row r="36" spans="1:10" s="51" customFormat="1" ht="31.5" x14ac:dyDescent="0.25">
      <c r="A36" s="36"/>
      <c r="B36" s="22" t="s">
        <v>1567</v>
      </c>
      <c r="C36" s="49"/>
      <c r="D36" s="49">
        <v>13.103999999999999</v>
      </c>
      <c r="E36" s="49">
        <f t="shared" si="0"/>
        <v>13.103999999999999</v>
      </c>
      <c r="F36" s="49">
        <f>E36</f>
        <v>13.103999999999999</v>
      </c>
      <c r="G36" s="69"/>
      <c r="H36" s="69"/>
      <c r="I36" s="50"/>
      <c r="J36" s="50"/>
    </row>
    <row r="37" spans="1:10" s="51" customFormat="1" ht="31.5" x14ac:dyDescent="0.25">
      <c r="A37" s="36"/>
      <c r="B37" s="22" t="s">
        <v>1568</v>
      </c>
      <c r="C37" s="49"/>
      <c r="D37" s="49">
        <v>40</v>
      </c>
      <c r="E37" s="49">
        <f t="shared" si="0"/>
        <v>40</v>
      </c>
      <c r="F37" s="49">
        <f>E37</f>
        <v>40</v>
      </c>
      <c r="G37" s="69"/>
      <c r="H37" s="69"/>
      <c r="I37" s="50"/>
      <c r="J37" s="50"/>
    </row>
    <row r="38" spans="1:10" s="51" customFormat="1" ht="31.5" x14ac:dyDescent="0.25">
      <c r="A38" s="36"/>
      <c r="B38" s="22" t="s">
        <v>1569</v>
      </c>
      <c r="C38" s="49"/>
      <c r="D38" s="49">
        <v>12.74</v>
      </c>
      <c r="E38" s="49">
        <f t="shared" si="0"/>
        <v>12.74</v>
      </c>
      <c r="F38" s="49"/>
      <c r="G38" s="69"/>
      <c r="H38" s="69"/>
      <c r="I38" s="50"/>
      <c r="J38" s="50"/>
    </row>
    <row r="39" spans="1:10" s="51" customFormat="1" ht="63" x14ac:dyDescent="0.25">
      <c r="A39" s="36"/>
      <c r="B39" s="22" t="s">
        <v>1570</v>
      </c>
      <c r="C39" s="49"/>
      <c r="D39" s="49">
        <v>65.84</v>
      </c>
      <c r="E39" s="49">
        <f t="shared" si="0"/>
        <v>65.84</v>
      </c>
      <c r="F39" s="49"/>
      <c r="G39" s="69"/>
      <c r="H39" s="69"/>
      <c r="I39" s="50"/>
      <c r="J39" s="50"/>
    </row>
    <row r="40" spans="1:10" s="51" customFormat="1" ht="94.5" x14ac:dyDescent="0.25">
      <c r="A40" s="36"/>
      <c r="B40" s="22" t="s">
        <v>1571</v>
      </c>
      <c r="C40" s="49"/>
      <c r="D40" s="49">
        <v>19.071360000000002</v>
      </c>
      <c r="E40" s="49">
        <f t="shared" si="0"/>
        <v>19.071360000000002</v>
      </c>
      <c r="F40" s="49">
        <f>E40</f>
        <v>19.071360000000002</v>
      </c>
      <c r="G40" s="69"/>
      <c r="H40" s="69"/>
      <c r="I40" s="50"/>
      <c r="J40" s="50"/>
    </row>
    <row r="41" spans="1:10" s="51" customFormat="1" ht="126" x14ac:dyDescent="0.25">
      <c r="A41" s="36"/>
      <c r="B41" s="22" t="s">
        <v>1572</v>
      </c>
      <c r="C41" s="49"/>
      <c r="D41" s="49">
        <v>8.1999999999999993</v>
      </c>
      <c r="E41" s="49">
        <f t="shared" si="0"/>
        <v>8.1999999999999993</v>
      </c>
      <c r="F41" s="49">
        <f>E41</f>
        <v>8.1999999999999993</v>
      </c>
      <c r="G41" s="69"/>
      <c r="H41" s="69"/>
      <c r="I41" s="50"/>
      <c r="J41" s="50"/>
    </row>
    <row r="42" spans="1:10" ht="94.5" x14ac:dyDescent="0.25">
      <c r="A42" s="14" t="s">
        <v>64</v>
      </c>
      <c r="B42" s="16" t="s">
        <v>144</v>
      </c>
      <c r="C42" s="45"/>
      <c r="D42" s="45"/>
      <c r="E42" s="45">
        <f t="shared" si="0"/>
        <v>0</v>
      </c>
      <c r="F42" s="45"/>
      <c r="G42" s="68"/>
      <c r="H42" s="68"/>
      <c r="I42" s="48"/>
      <c r="J42" s="48"/>
    </row>
    <row r="43" spans="1:10" ht="15.75" x14ac:dyDescent="0.25">
      <c r="A43" s="14" t="s">
        <v>145</v>
      </c>
      <c r="B43" s="16" t="s">
        <v>146</v>
      </c>
      <c r="C43" s="45"/>
      <c r="D43" s="45"/>
      <c r="E43" s="45"/>
      <c r="F43" s="45"/>
      <c r="G43" s="68"/>
      <c r="H43" s="68"/>
      <c r="I43" s="48"/>
      <c r="J43" s="48"/>
    </row>
    <row r="44" spans="1:10" ht="15.75" x14ac:dyDescent="0.25">
      <c r="A44" s="13">
        <v>4</v>
      </c>
      <c r="B44" s="15" t="s">
        <v>147</v>
      </c>
      <c r="C44" s="45"/>
      <c r="D44" s="45"/>
      <c r="E44" s="45"/>
      <c r="F44" s="45"/>
      <c r="G44" s="68"/>
      <c r="H44" s="68"/>
      <c r="I44" s="48"/>
      <c r="J44" s="48"/>
    </row>
    <row r="45" spans="1:10" ht="15.75" x14ac:dyDescent="0.25">
      <c r="A45" s="13" t="s">
        <v>36</v>
      </c>
      <c r="B45" s="15" t="s">
        <v>148</v>
      </c>
      <c r="C45" s="66">
        <f>C53+C56</f>
        <v>8420.0917099999988</v>
      </c>
      <c r="D45" s="66">
        <f t="shared" ref="D45:F45" si="1">D53+D56</f>
        <v>10431.515439999997</v>
      </c>
      <c r="E45" s="66">
        <f t="shared" si="1"/>
        <v>10431.515439999997</v>
      </c>
      <c r="F45" s="66">
        <f t="shared" si="1"/>
        <v>10701.404883999998</v>
      </c>
      <c r="G45" s="68"/>
      <c r="H45" s="68"/>
      <c r="I45" s="48"/>
      <c r="J45" s="48"/>
    </row>
    <row r="46" spans="1:10" ht="15.75" x14ac:dyDescent="0.25">
      <c r="A46" s="13">
        <v>1</v>
      </c>
      <c r="B46" s="15" t="s">
        <v>149</v>
      </c>
      <c r="C46" s="45"/>
      <c r="D46" s="45"/>
      <c r="E46" s="45"/>
      <c r="F46" s="45"/>
      <c r="G46" s="68"/>
      <c r="H46" s="68"/>
      <c r="I46" s="48"/>
      <c r="J46" s="48"/>
    </row>
    <row r="47" spans="1:10" ht="15.75" x14ac:dyDescent="0.25">
      <c r="A47" s="14" t="s">
        <v>12</v>
      </c>
      <c r="B47" s="16" t="s">
        <v>150</v>
      </c>
      <c r="C47" s="45"/>
      <c r="D47" s="45"/>
      <c r="E47" s="45"/>
      <c r="F47" s="45"/>
      <c r="G47" s="68"/>
      <c r="H47" s="68"/>
      <c r="I47" s="48"/>
      <c r="J47" s="48"/>
    </row>
    <row r="48" spans="1:10" ht="15.75" x14ac:dyDescent="0.25">
      <c r="A48" s="14" t="s">
        <v>134</v>
      </c>
      <c r="B48" s="16" t="s">
        <v>151</v>
      </c>
      <c r="C48" s="45"/>
      <c r="D48" s="45"/>
      <c r="E48" s="45"/>
      <c r="F48" s="45"/>
      <c r="G48" s="68"/>
      <c r="H48" s="68"/>
      <c r="I48" s="48"/>
      <c r="J48" s="48"/>
    </row>
    <row r="49" spans="1:10" ht="15.75" x14ac:dyDescent="0.25">
      <c r="A49" s="14" t="s">
        <v>136</v>
      </c>
      <c r="B49" s="16" t="s">
        <v>152</v>
      </c>
      <c r="C49" s="45"/>
      <c r="D49" s="45"/>
      <c r="E49" s="45"/>
      <c r="F49" s="45"/>
      <c r="G49" s="68"/>
      <c r="H49" s="68"/>
      <c r="I49" s="48"/>
      <c r="J49" s="48"/>
    </row>
    <row r="50" spans="1:10" ht="15.75" x14ac:dyDescent="0.25">
      <c r="A50" s="14" t="s">
        <v>153</v>
      </c>
      <c r="B50" s="16" t="s">
        <v>154</v>
      </c>
      <c r="C50" s="45"/>
      <c r="D50" s="45"/>
      <c r="E50" s="45"/>
      <c r="F50" s="45"/>
      <c r="G50" s="68"/>
      <c r="H50" s="68"/>
      <c r="I50" s="48"/>
      <c r="J50" s="48"/>
    </row>
    <row r="51" spans="1:10" ht="15.75" x14ac:dyDescent="0.25">
      <c r="A51" s="14" t="s">
        <v>155</v>
      </c>
      <c r="B51" s="16" t="s">
        <v>156</v>
      </c>
      <c r="C51" s="45"/>
      <c r="D51" s="45"/>
      <c r="E51" s="45"/>
      <c r="F51" s="45"/>
      <c r="G51" s="68"/>
      <c r="H51" s="68"/>
      <c r="I51" s="48"/>
      <c r="J51" s="48"/>
    </row>
    <row r="52" spans="1:10" ht="15.75" x14ac:dyDescent="0.25">
      <c r="A52" s="14" t="s">
        <v>157</v>
      </c>
      <c r="B52" s="16" t="s">
        <v>158</v>
      </c>
      <c r="C52" s="45"/>
      <c r="D52" s="45"/>
      <c r="E52" s="45"/>
      <c r="F52" s="45"/>
      <c r="G52" s="68"/>
      <c r="H52" s="68"/>
      <c r="I52" s="48"/>
      <c r="J52" s="48"/>
    </row>
    <row r="53" spans="1:10" ht="15.75" x14ac:dyDescent="0.25">
      <c r="A53" s="13">
        <v>2</v>
      </c>
      <c r="B53" s="15" t="s">
        <v>159</v>
      </c>
      <c r="C53" s="66">
        <f>C54</f>
        <v>36.255000000000003</v>
      </c>
      <c r="D53" s="66">
        <f t="shared" ref="D53:F53" si="2">D54</f>
        <v>24.219000000000001</v>
      </c>
      <c r="E53" s="66">
        <f t="shared" si="2"/>
        <v>24.219000000000001</v>
      </c>
      <c r="F53" s="66">
        <f t="shared" si="2"/>
        <v>24.219000000000001</v>
      </c>
      <c r="G53" s="68"/>
      <c r="H53" s="68"/>
      <c r="I53" s="48"/>
      <c r="J53" s="48"/>
    </row>
    <row r="54" spans="1:10" ht="15.75" x14ac:dyDescent="0.25">
      <c r="A54" s="14" t="s">
        <v>160</v>
      </c>
      <c r="B54" s="16" t="s">
        <v>142</v>
      </c>
      <c r="C54" s="45">
        <f>C17</f>
        <v>36.255000000000003</v>
      </c>
      <c r="D54" s="45">
        <f t="shared" ref="D54:F54" si="3">D17</f>
        <v>24.219000000000001</v>
      </c>
      <c r="E54" s="45">
        <f t="shared" si="3"/>
        <v>24.219000000000001</v>
      </c>
      <c r="F54" s="45">
        <f t="shared" si="3"/>
        <v>24.219000000000001</v>
      </c>
      <c r="G54" s="68"/>
      <c r="H54" s="68"/>
      <c r="I54" s="48"/>
      <c r="J54" s="48"/>
    </row>
    <row r="55" spans="1:10" ht="15.75" x14ac:dyDescent="0.25">
      <c r="A55" s="14" t="s">
        <v>161</v>
      </c>
      <c r="B55" s="16" t="s">
        <v>162</v>
      </c>
      <c r="C55" s="45"/>
      <c r="D55" s="45"/>
      <c r="E55" s="45"/>
      <c r="F55" s="45"/>
      <c r="G55" s="68"/>
      <c r="H55" s="68"/>
      <c r="I55" s="48"/>
      <c r="J55" s="48"/>
    </row>
    <row r="56" spans="1:10" s="57" customFormat="1" ht="15.75" x14ac:dyDescent="0.25">
      <c r="A56" s="53">
        <v>3</v>
      </c>
      <c r="B56" s="54" t="s">
        <v>163</v>
      </c>
      <c r="C56" s="65">
        <f>C57</f>
        <v>8383.8367099999996</v>
      </c>
      <c r="D56" s="65">
        <f t="shared" ref="D56:F56" si="4">D57</f>
        <v>10407.296439999998</v>
      </c>
      <c r="E56" s="65">
        <f t="shared" si="4"/>
        <v>10407.296439999998</v>
      </c>
      <c r="F56" s="65">
        <f t="shared" si="4"/>
        <v>10677.185883999999</v>
      </c>
      <c r="G56" s="70"/>
      <c r="H56" s="70"/>
      <c r="I56" s="56"/>
      <c r="J56" s="56"/>
    </row>
    <row r="57" spans="1:10" s="57" customFormat="1" ht="15.75" x14ac:dyDescent="0.25">
      <c r="A57" s="58" t="s">
        <v>140</v>
      </c>
      <c r="B57" s="59" t="s">
        <v>141</v>
      </c>
      <c r="C57" s="55">
        <f>C18</f>
        <v>8383.8367099999996</v>
      </c>
      <c r="D57" s="55">
        <f t="shared" ref="D57:F57" si="5">D18</f>
        <v>10407.296439999998</v>
      </c>
      <c r="E57" s="55">
        <f t="shared" si="5"/>
        <v>10407.296439999998</v>
      </c>
      <c r="F57" s="55">
        <f t="shared" si="5"/>
        <v>10677.185883999999</v>
      </c>
      <c r="G57" s="70"/>
      <c r="H57" s="70"/>
      <c r="I57" s="56"/>
      <c r="J57" s="56"/>
    </row>
    <row r="58" spans="1:10" s="57" customFormat="1" ht="15.75" x14ac:dyDescent="0.25">
      <c r="A58" s="58" t="s">
        <v>145</v>
      </c>
      <c r="B58" s="59" t="s">
        <v>146</v>
      </c>
      <c r="C58" s="55"/>
      <c r="D58" s="55"/>
      <c r="E58" s="55"/>
      <c r="F58" s="55"/>
      <c r="G58" s="56"/>
      <c r="H58" s="56"/>
      <c r="I58" s="56"/>
      <c r="J58" s="56"/>
    </row>
    <row r="59" spans="1:10" ht="15.75" x14ac:dyDescent="0.25">
      <c r="A59" s="13">
        <v>4</v>
      </c>
      <c r="B59" s="15" t="s">
        <v>164</v>
      </c>
      <c r="C59" s="45"/>
      <c r="D59" s="45"/>
      <c r="E59" s="45"/>
      <c r="F59" s="45"/>
      <c r="G59" s="48"/>
      <c r="H59" s="48"/>
      <c r="I59" s="48"/>
      <c r="J59" s="48"/>
    </row>
    <row r="60" spans="1:10" ht="15.75" x14ac:dyDescent="0.25">
      <c r="A60" s="13" t="s">
        <v>8</v>
      </c>
      <c r="B60" s="15" t="s">
        <v>165</v>
      </c>
      <c r="C60" s="45"/>
      <c r="D60" s="45"/>
      <c r="E60" s="45"/>
      <c r="F60" s="45"/>
      <c r="G60" s="48"/>
      <c r="H60" s="48"/>
      <c r="I60" s="48"/>
      <c r="J60" s="48"/>
    </row>
    <row r="61" spans="1:10" ht="15.75" x14ac:dyDescent="0.25">
      <c r="A61" s="13" t="s">
        <v>10</v>
      </c>
      <c r="B61" s="15" t="s">
        <v>166</v>
      </c>
      <c r="C61" s="45"/>
      <c r="D61" s="45"/>
      <c r="E61" s="45"/>
      <c r="F61" s="45"/>
      <c r="G61" s="48"/>
      <c r="H61" s="48"/>
      <c r="I61" s="48"/>
      <c r="J61" s="48"/>
    </row>
    <row r="62" spans="1:10" ht="15.75" x14ac:dyDescent="0.25">
      <c r="A62" s="13">
        <v>1</v>
      </c>
      <c r="B62" s="15" t="s">
        <v>167</v>
      </c>
      <c r="C62" s="45"/>
      <c r="D62" s="45"/>
      <c r="E62" s="45"/>
      <c r="F62" s="45"/>
      <c r="G62" s="48"/>
      <c r="H62" s="48"/>
      <c r="I62" s="48"/>
      <c r="J62" s="48"/>
    </row>
    <row r="63" spans="1:10" ht="15.75" x14ac:dyDescent="0.25">
      <c r="A63" s="13">
        <v>2</v>
      </c>
      <c r="B63" s="15" t="s">
        <v>168</v>
      </c>
      <c r="C63" s="45"/>
      <c r="D63" s="45"/>
      <c r="E63" s="45"/>
      <c r="F63" s="45"/>
      <c r="G63" s="48"/>
      <c r="H63" s="48"/>
      <c r="I63" s="48"/>
      <c r="J63" s="48"/>
    </row>
    <row r="64" spans="1:10" ht="15.75" x14ac:dyDescent="0.25">
      <c r="A64" s="14" t="s">
        <v>160</v>
      </c>
      <c r="B64" s="16" t="s">
        <v>141</v>
      </c>
      <c r="C64" s="45"/>
      <c r="D64" s="45"/>
      <c r="E64" s="45"/>
      <c r="F64" s="45"/>
      <c r="G64" s="48"/>
      <c r="H64" s="48"/>
      <c r="I64" s="48"/>
      <c r="J64" s="48"/>
    </row>
    <row r="65" spans="1:10" ht="31.5" x14ac:dyDescent="0.25">
      <c r="A65" s="14" t="s">
        <v>64</v>
      </c>
      <c r="B65" s="16" t="s">
        <v>169</v>
      </c>
      <c r="C65" s="45"/>
      <c r="D65" s="45"/>
      <c r="E65" s="45"/>
      <c r="F65" s="45"/>
      <c r="G65" s="48"/>
      <c r="H65" s="48"/>
      <c r="I65" s="48"/>
      <c r="J65" s="48"/>
    </row>
    <row r="66" spans="1:10" ht="94.5" x14ac:dyDescent="0.25">
      <c r="A66" s="14" t="s">
        <v>64</v>
      </c>
      <c r="B66" s="16" t="s">
        <v>144</v>
      </c>
      <c r="C66" s="45"/>
      <c r="D66" s="45"/>
      <c r="E66" s="45"/>
      <c r="F66" s="45"/>
      <c r="G66" s="48"/>
      <c r="H66" s="48"/>
      <c r="I66" s="48"/>
      <c r="J66" s="48"/>
    </row>
    <row r="67" spans="1:10" ht="15.75" x14ac:dyDescent="0.25">
      <c r="A67" s="14" t="s">
        <v>161</v>
      </c>
      <c r="B67" s="16" t="s">
        <v>146</v>
      </c>
      <c r="C67" s="45"/>
      <c r="D67" s="45"/>
      <c r="E67" s="45"/>
      <c r="F67" s="45"/>
      <c r="G67" s="48"/>
      <c r="H67" s="48"/>
      <c r="I67" s="48"/>
      <c r="J67" s="48"/>
    </row>
    <row r="68" spans="1:10" ht="15.75" x14ac:dyDescent="0.25">
      <c r="A68" s="13">
        <v>3</v>
      </c>
      <c r="B68" s="15" t="s">
        <v>147</v>
      </c>
      <c r="C68" s="45"/>
      <c r="D68" s="45"/>
      <c r="E68" s="45"/>
      <c r="F68" s="45"/>
      <c r="G68" s="48"/>
      <c r="H68" s="48"/>
      <c r="I68" s="48"/>
      <c r="J68" s="48"/>
    </row>
    <row r="69" spans="1:10" ht="15.75" x14ac:dyDescent="0.25">
      <c r="A69" s="13" t="s">
        <v>36</v>
      </c>
      <c r="B69" s="15" t="s">
        <v>170</v>
      </c>
      <c r="C69" s="45"/>
      <c r="D69" s="45"/>
      <c r="E69" s="45"/>
      <c r="F69" s="45"/>
      <c r="G69" s="48"/>
      <c r="H69" s="48"/>
      <c r="I69" s="48"/>
      <c r="J69" s="48"/>
    </row>
    <row r="70" spans="1:10" ht="15.75" x14ac:dyDescent="0.25">
      <c r="A70" s="13">
        <v>1</v>
      </c>
      <c r="B70" s="15" t="s">
        <v>137</v>
      </c>
      <c r="C70" s="45"/>
      <c r="D70" s="45"/>
      <c r="E70" s="45"/>
      <c r="F70" s="45"/>
      <c r="G70" s="48"/>
      <c r="H70" s="48"/>
      <c r="I70" s="48"/>
      <c r="J70" s="48"/>
    </row>
    <row r="71" spans="1:10" ht="15.75" x14ac:dyDescent="0.25">
      <c r="A71" s="13">
        <v>2</v>
      </c>
      <c r="B71" s="15" t="s">
        <v>171</v>
      </c>
      <c r="C71" s="45"/>
      <c r="D71" s="45"/>
      <c r="E71" s="45"/>
      <c r="F71" s="45"/>
      <c r="G71" s="48"/>
      <c r="H71" s="48"/>
      <c r="I71" s="48"/>
      <c r="J71" s="48"/>
    </row>
    <row r="72" spans="1:10" ht="15.75" x14ac:dyDescent="0.25">
      <c r="A72" s="14" t="s">
        <v>160</v>
      </c>
      <c r="B72" s="16" t="s">
        <v>141</v>
      </c>
      <c r="C72" s="45"/>
      <c r="D72" s="45"/>
      <c r="E72" s="45"/>
      <c r="F72" s="45"/>
      <c r="G72" s="48"/>
      <c r="H72" s="48"/>
      <c r="I72" s="48"/>
      <c r="J72" s="48"/>
    </row>
    <row r="73" spans="1:10" ht="15.75" x14ac:dyDescent="0.25">
      <c r="A73" s="14" t="s">
        <v>161</v>
      </c>
      <c r="B73" s="16" t="s">
        <v>146</v>
      </c>
      <c r="C73" s="45"/>
      <c r="D73" s="45"/>
      <c r="E73" s="45"/>
      <c r="F73" s="45"/>
      <c r="G73" s="48"/>
      <c r="H73" s="48"/>
      <c r="I73" s="48"/>
      <c r="J73" s="48"/>
    </row>
    <row r="74" spans="1:10" ht="15.75" x14ac:dyDescent="0.25">
      <c r="A74" s="13">
        <v>3</v>
      </c>
      <c r="B74" s="15" t="s">
        <v>164</v>
      </c>
      <c r="C74" s="45"/>
      <c r="D74" s="45"/>
      <c r="E74" s="45"/>
      <c r="F74" s="45"/>
      <c r="G74" s="48"/>
      <c r="H74" s="48"/>
      <c r="I74" s="48"/>
      <c r="J74" s="48"/>
    </row>
    <row r="75" spans="1:10" ht="31.5" x14ac:dyDescent="0.25">
      <c r="A75" s="13" t="s">
        <v>172</v>
      </c>
      <c r="B75" s="15" t="s">
        <v>173</v>
      </c>
      <c r="C75" s="45"/>
      <c r="D75" s="45"/>
      <c r="E75" s="45"/>
      <c r="F75" s="45"/>
      <c r="G75" s="48"/>
      <c r="H75" s="48"/>
      <c r="I75" s="48"/>
      <c r="J75" s="48"/>
    </row>
    <row r="76" spans="1:10" ht="24" customHeight="1" x14ac:dyDescent="0.25">
      <c r="A76" s="23" t="s">
        <v>174</v>
      </c>
    </row>
    <row r="77" spans="1:10" ht="36.75" customHeight="1" x14ac:dyDescent="0.25">
      <c r="A77" s="110" t="s">
        <v>175</v>
      </c>
      <c r="B77" s="110"/>
      <c r="C77" s="110"/>
      <c r="D77" s="110"/>
      <c r="E77" s="110"/>
      <c r="F77" s="110"/>
    </row>
    <row r="78" spans="1:10" ht="36.75" customHeight="1" x14ac:dyDescent="0.25">
      <c r="A78" s="110" t="s">
        <v>176</v>
      </c>
      <c r="B78" s="110"/>
      <c r="C78" s="110"/>
      <c r="D78" s="110"/>
      <c r="E78" s="110"/>
      <c r="F78" s="110"/>
    </row>
    <row r="79" spans="1:10" ht="36.75" customHeight="1" x14ac:dyDescent="0.25">
      <c r="A79" s="110" t="s">
        <v>177</v>
      </c>
      <c r="B79" s="110"/>
      <c r="C79" s="110"/>
      <c r="D79" s="110"/>
      <c r="E79" s="110"/>
      <c r="F79" s="110"/>
    </row>
    <row r="80" spans="1:10" ht="27" customHeight="1" x14ac:dyDescent="0.25">
      <c r="A80" s="110" t="s">
        <v>178</v>
      </c>
      <c r="B80" s="110"/>
      <c r="C80" s="110"/>
      <c r="D80" s="110"/>
      <c r="E80" s="110"/>
      <c r="F80" s="110"/>
    </row>
    <row r="82" spans="3:7" ht="22.15" customHeight="1" x14ac:dyDescent="0.25">
      <c r="C82" s="100" t="s">
        <v>1549</v>
      </c>
      <c r="D82" s="100"/>
      <c r="E82" s="100"/>
      <c r="F82" s="100"/>
      <c r="G82" s="47"/>
    </row>
    <row r="83" spans="3:7" ht="15.6" customHeight="1" x14ac:dyDescent="0.25">
      <c r="C83" s="105" t="s">
        <v>73</v>
      </c>
      <c r="D83" s="105"/>
      <c r="E83" s="105"/>
      <c r="F83" s="105"/>
      <c r="G83" s="46"/>
    </row>
    <row r="84" spans="3:7" ht="15.6" customHeight="1" x14ac:dyDescent="0.25">
      <c r="C84" s="100" t="s">
        <v>38</v>
      </c>
      <c r="D84" s="100"/>
      <c r="E84" s="100"/>
      <c r="F84" s="100"/>
      <c r="G84" s="46"/>
    </row>
    <row r="85" spans="3:7" ht="16.5" x14ac:dyDescent="0.25">
      <c r="C85" s="46"/>
      <c r="D85" s="46"/>
      <c r="E85" s="46"/>
      <c r="F85" s="46"/>
      <c r="G85" s="46"/>
    </row>
    <row r="86" spans="3:7" ht="16.5" x14ac:dyDescent="0.25">
      <c r="C86" s="46"/>
      <c r="D86" s="46"/>
      <c r="E86" s="46"/>
      <c r="F86" s="46"/>
      <c r="G86" s="46"/>
    </row>
    <row r="87" spans="3:7" ht="16.5" x14ac:dyDescent="0.25">
      <c r="C87" s="46"/>
      <c r="D87" s="46"/>
      <c r="E87" s="46"/>
      <c r="F87" s="46"/>
      <c r="G87" s="46"/>
    </row>
    <row r="88" spans="3:7" ht="16.5" x14ac:dyDescent="0.25">
      <c r="C88" s="101" t="s">
        <v>1550</v>
      </c>
      <c r="D88" s="101"/>
      <c r="E88" s="101"/>
      <c r="F88" s="101"/>
      <c r="G88" s="46"/>
    </row>
  </sheetData>
  <mergeCells count="15">
    <mergeCell ref="A4:F4"/>
    <mergeCell ref="A7:A8"/>
    <mergeCell ref="B7:B8"/>
    <mergeCell ref="C7:C8"/>
    <mergeCell ref="D7:E7"/>
    <mergeCell ref="F7:F8"/>
    <mergeCell ref="A5:F5"/>
    <mergeCell ref="C82:F82"/>
    <mergeCell ref="C83:F83"/>
    <mergeCell ref="C84:F84"/>
    <mergeCell ref="C88:F88"/>
    <mergeCell ref="A77:F77"/>
    <mergeCell ref="A78:F78"/>
    <mergeCell ref="A79:F79"/>
    <mergeCell ref="A80:F80"/>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X24"/>
  <sheetViews>
    <sheetView topLeftCell="A6" workbookViewId="0">
      <selection activeCell="B14" sqref="B14"/>
    </sheetView>
  </sheetViews>
  <sheetFormatPr defaultRowHeight="15" x14ac:dyDescent="0.25"/>
  <cols>
    <col min="1" max="1" width="6" customWidth="1"/>
    <col min="2" max="2" width="35.5703125" customWidth="1"/>
  </cols>
  <sheetData>
    <row r="1" spans="1:24" ht="15.75" x14ac:dyDescent="0.25">
      <c r="A1" s="10" t="s">
        <v>341</v>
      </c>
      <c r="V1" s="10" t="s">
        <v>742</v>
      </c>
    </row>
    <row r="2" spans="1:24" ht="15.75" x14ac:dyDescent="0.25">
      <c r="A2" s="10" t="s">
        <v>421</v>
      </c>
      <c r="B2" s="10"/>
    </row>
    <row r="3" spans="1:24" ht="15.75" x14ac:dyDescent="0.25">
      <c r="A3" s="9"/>
    </row>
    <row r="4" spans="1:24" ht="15.75" x14ac:dyDescent="0.25">
      <c r="A4" s="103" t="s">
        <v>743</v>
      </c>
      <c r="B4" s="103"/>
      <c r="C4" s="103"/>
      <c r="D4" s="103"/>
      <c r="E4" s="103"/>
      <c r="F4" s="103"/>
      <c r="G4" s="103"/>
      <c r="H4" s="103"/>
      <c r="I4" s="103"/>
      <c r="J4" s="103"/>
      <c r="K4" s="103"/>
      <c r="L4" s="103"/>
      <c r="M4" s="103"/>
      <c r="N4" s="103"/>
      <c r="O4" s="103"/>
      <c r="P4" s="103"/>
      <c r="Q4" s="103"/>
      <c r="R4" s="103"/>
      <c r="S4" s="103"/>
      <c r="T4" s="103"/>
      <c r="U4" s="103"/>
      <c r="V4" s="103"/>
      <c r="W4" s="103"/>
      <c r="X4" s="103"/>
    </row>
    <row r="5" spans="1:24" ht="15.75" x14ac:dyDescent="0.25">
      <c r="A5" s="112" t="s">
        <v>744</v>
      </c>
      <c r="B5" s="112"/>
      <c r="C5" s="112"/>
      <c r="D5" s="112"/>
      <c r="E5" s="112"/>
      <c r="F5" s="112"/>
      <c r="G5" s="112"/>
      <c r="H5" s="112"/>
      <c r="I5" s="112"/>
      <c r="J5" s="112"/>
      <c r="K5" s="112"/>
      <c r="L5" s="112"/>
      <c r="M5" s="112"/>
      <c r="N5" s="112"/>
      <c r="O5" s="112"/>
      <c r="P5" s="112"/>
      <c r="Q5" s="112"/>
      <c r="R5" s="112"/>
      <c r="S5" s="112"/>
      <c r="T5" s="112"/>
      <c r="U5" s="112"/>
      <c r="V5" s="112"/>
      <c r="W5" s="112"/>
      <c r="X5" s="112"/>
    </row>
    <row r="6" spans="1:24" ht="15.75" x14ac:dyDescent="0.25">
      <c r="W6" s="12" t="s">
        <v>0</v>
      </c>
    </row>
    <row r="7" spans="1:24" ht="31.5" customHeight="1" x14ac:dyDescent="0.25">
      <c r="A7" s="121" t="s">
        <v>1</v>
      </c>
      <c r="B7" s="121" t="s">
        <v>745</v>
      </c>
      <c r="C7" s="121" t="s">
        <v>746</v>
      </c>
      <c r="D7" s="121"/>
      <c r="E7" s="121"/>
      <c r="F7" s="121" t="s">
        <v>747</v>
      </c>
      <c r="G7" s="121"/>
      <c r="H7" s="121"/>
      <c r="I7" s="121" t="s">
        <v>748</v>
      </c>
      <c r="J7" s="121"/>
      <c r="K7" s="121"/>
      <c r="L7" s="121"/>
      <c r="M7" s="121"/>
      <c r="N7" s="121"/>
      <c r="O7" s="121"/>
      <c r="P7" s="121"/>
      <c r="Q7" s="121"/>
      <c r="R7" s="121"/>
      <c r="S7" s="121"/>
      <c r="T7" s="121"/>
      <c r="U7" s="121" t="s">
        <v>749</v>
      </c>
      <c r="V7" s="121"/>
      <c r="W7" s="121"/>
      <c r="X7" s="121" t="s">
        <v>631</v>
      </c>
    </row>
    <row r="8" spans="1:24" ht="34.5" customHeight="1" x14ac:dyDescent="0.25">
      <c r="A8" s="121"/>
      <c r="B8" s="121"/>
      <c r="C8" s="121" t="s">
        <v>41</v>
      </c>
      <c r="D8" s="121" t="s">
        <v>750</v>
      </c>
      <c r="E8" s="121" t="s">
        <v>751</v>
      </c>
      <c r="F8" s="121" t="s">
        <v>41</v>
      </c>
      <c r="G8" s="121" t="s">
        <v>750</v>
      </c>
      <c r="H8" s="121" t="s">
        <v>751</v>
      </c>
      <c r="I8" s="121" t="s">
        <v>752</v>
      </c>
      <c r="J8" s="121"/>
      <c r="K8" s="121"/>
      <c r="L8" s="121" t="s">
        <v>637</v>
      </c>
      <c r="M8" s="121"/>
      <c r="N8" s="121"/>
      <c r="O8" s="121" t="s">
        <v>753</v>
      </c>
      <c r="P8" s="121"/>
      <c r="Q8" s="121"/>
      <c r="R8" s="121" t="s">
        <v>754</v>
      </c>
      <c r="S8" s="121"/>
      <c r="T8" s="121"/>
      <c r="U8" s="121" t="s">
        <v>41</v>
      </c>
      <c r="V8" s="121" t="s">
        <v>750</v>
      </c>
      <c r="W8" s="121" t="s">
        <v>751</v>
      </c>
      <c r="X8" s="121"/>
    </row>
    <row r="9" spans="1:24" ht="31.5" x14ac:dyDescent="0.25">
      <c r="A9" s="121"/>
      <c r="B9" s="121"/>
      <c r="C9" s="121"/>
      <c r="D9" s="121"/>
      <c r="E9" s="121"/>
      <c r="F9" s="121"/>
      <c r="G9" s="121"/>
      <c r="H9" s="121"/>
      <c r="I9" s="14" t="s">
        <v>41</v>
      </c>
      <c r="J9" s="14" t="s">
        <v>750</v>
      </c>
      <c r="K9" s="14" t="s">
        <v>751</v>
      </c>
      <c r="L9" s="14" t="s">
        <v>41</v>
      </c>
      <c r="M9" s="14" t="s">
        <v>750</v>
      </c>
      <c r="N9" s="14" t="s">
        <v>751</v>
      </c>
      <c r="O9" s="14" t="s">
        <v>41</v>
      </c>
      <c r="P9" s="14" t="s">
        <v>750</v>
      </c>
      <c r="Q9" s="14" t="s">
        <v>751</v>
      </c>
      <c r="R9" s="14" t="s">
        <v>41</v>
      </c>
      <c r="S9" s="14" t="s">
        <v>750</v>
      </c>
      <c r="T9" s="14" t="s">
        <v>751</v>
      </c>
      <c r="U9" s="121"/>
      <c r="V9" s="121"/>
      <c r="W9" s="121"/>
      <c r="X9" s="121"/>
    </row>
    <row r="10" spans="1:24" ht="15.75" x14ac:dyDescent="0.25">
      <c r="A10" s="14" t="s">
        <v>7</v>
      </c>
      <c r="B10" s="14" t="s">
        <v>8</v>
      </c>
      <c r="C10" s="14">
        <v>1</v>
      </c>
      <c r="D10" s="14">
        <v>2</v>
      </c>
      <c r="E10" s="14">
        <v>3</v>
      </c>
      <c r="F10" s="14">
        <v>4</v>
      </c>
      <c r="G10" s="14">
        <v>5</v>
      </c>
      <c r="H10" s="14">
        <v>6</v>
      </c>
      <c r="I10" s="14">
        <v>7</v>
      </c>
      <c r="J10" s="14">
        <v>8</v>
      </c>
      <c r="K10" s="14">
        <v>9</v>
      </c>
      <c r="L10" s="14">
        <v>10</v>
      </c>
      <c r="M10" s="14">
        <v>11</v>
      </c>
      <c r="N10" s="14">
        <v>12</v>
      </c>
      <c r="O10" s="14">
        <v>13</v>
      </c>
      <c r="P10" s="14">
        <v>14</v>
      </c>
      <c r="Q10" s="14">
        <v>15</v>
      </c>
      <c r="R10" s="14">
        <v>16</v>
      </c>
      <c r="S10" s="14">
        <v>17</v>
      </c>
      <c r="T10" s="14">
        <v>18</v>
      </c>
      <c r="U10" s="14">
        <v>19</v>
      </c>
      <c r="V10" s="14">
        <v>20</v>
      </c>
      <c r="W10" s="14">
        <v>21</v>
      </c>
      <c r="X10" s="14">
        <v>22</v>
      </c>
    </row>
    <row r="11" spans="1:24" ht="15.75" x14ac:dyDescent="0.25">
      <c r="A11" s="14"/>
      <c r="B11" s="13" t="s">
        <v>74</v>
      </c>
      <c r="C11" s="14"/>
      <c r="D11" s="14"/>
      <c r="E11" s="14"/>
      <c r="F11" s="14"/>
      <c r="G11" s="14"/>
      <c r="H11" s="14"/>
      <c r="I11" s="14"/>
      <c r="J11" s="14"/>
      <c r="K11" s="14"/>
      <c r="L11" s="14"/>
      <c r="M11" s="14"/>
      <c r="N11" s="14"/>
      <c r="O11" s="14"/>
      <c r="P11" s="14"/>
      <c r="Q11" s="14"/>
      <c r="R11" s="14"/>
      <c r="S11" s="14"/>
      <c r="T11" s="14"/>
      <c r="U11" s="14"/>
      <c r="V11" s="14"/>
      <c r="W11" s="14"/>
      <c r="X11" s="14"/>
    </row>
    <row r="12" spans="1:24" ht="15.75" x14ac:dyDescent="0.25">
      <c r="A12" s="13" t="s">
        <v>10</v>
      </c>
      <c r="B12" s="15" t="s">
        <v>755</v>
      </c>
      <c r="C12" s="14"/>
      <c r="D12" s="14"/>
      <c r="E12" s="14"/>
      <c r="F12" s="14"/>
      <c r="G12" s="14"/>
      <c r="H12" s="14"/>
      <c r="I12" s="14"/>
      <c r="J12" s="14"/>
      <c r="K12" s="14"/>
      <c r="L12" s="14"/>
      <c r="M12" s="14"/>
      <c r="N12" s="14"/>
      <c r="O12" s="14"/>
      <c r="P12" s="14"/>
      <c r="Q12" s="14"/>
      <c r="R12" s="14"/>
      <c r="S12" s="14"/>
      <c r="T12" s="14"/>
      <c r="U12" s="14"/>
      <c r="V12" s="14"/>
      <c r="W12" s="14"/>
      <c r="X12" s="14"/>
    </row>
    <row r="13" spans="1:24" ht="15.75" x14ac:dyDescent="0.25">
      <c r="A13" s="14"/>
      <c r="B13" s="22" t="s">
        <v>439</v>
      </c>
      <c r="C13" s="14"/>
      <c r="D13" s="14"/>
      <c r="E13" s="14"/>
      <c r="F13" s="14"/>
      <c r="G13" s="14"/>
      <c r="H13" s="14"/>
      <c r="I13" s="14"/>
      <c r="J13" s="14"/>
      <c r="K13" s="14"/>
      <c r="L13" s="14"/>
      <c r="M13" s="14"/>
      <c r="N13" s="14"/>
      <c r="O13" s="14"/>
      <c r="P13" s="14"/>
      <c r="Q13" s="14"/>
      <c r="R13" s="14"/>
      <c r="S13" s="14"/>
      <c r="T13" s="14"/>
      <c r="U13" s="14"/>
      <c r="V13" s="14"/>
      <c r="W13" s="14"/>
      <c r="X13" s="14"/>
    </row>
    <row r="14" spans="1:24" ht="15.75" x14ac:dyDescent="0.25">
      <c r="A14" s="14"/>
      <c r="B14" s="16" t="s">
        <v>756</v>
      </c>
      <c r="C14" s="14"/>
      <c r="D14" s="14"/>
      <c r="E14" s="14"/>
      <c r="F14" s="14"/>
      <c r="G14" s="14"/>
      <c r="H14" s="14"/>
      <c r="I14" s="14"/>
      <c r="J14" s="14"/>
      <c r="K14" s="14"/>
      <c r="L14" s="14"/>
      <c r="M14" s="14"/>
      <c r="N14" s="14"/>
      <c r="O14" s="14"/>
      <c r="P14" s="14"/>
      <c r="Q14" s="14"/>
      <c r="R14" s="14"/>
      <c r="S14" s="14"/>
      <c r="T14" s="14"/>
      <c r="U14" s="14"/>
      <c r="V14" s="14"/>
      <c r="W14" s="14"/>
      <c r="X14" s="14"/>
    </row>
    <row r="15" spans="1:24" ht="47.25" x14ac:dyDescent="0.25">
      <c r="A15" s="13">
        <v>2</v>
      </c>
      <c r="B15" s="15" t="s">
        <v>757</v>
      </c>
      <c r="C15" s="14"/>
      <c r="D15" s="14"/>
      <c r="E15" s="14"/>
      <c r="F15" s="14"/>
      <c r="G15" s="14"/>
      <c r="H15" s="14"/>
      <c r="I15" s="14"/>
      <c r="J15" s="14"/>
      <c r="K15" s="14"/>
      <c r="L15" s="14"/>
      <c r="M15" s="14"/>
      <c r="N15" s="14"/>
      <c r="O15" s="14"/>
      <c r="P15" s="14"/>
      <c r="Q15" s="14"/>
      <c r="R15" s="14"/>
      <c r="S15" s="14"/>
      <c r="T15" s="14"/>
      <c r="U15" s="14"/>
      <c r="V15" s="14"/>
      <c r="W15" s="14"/>
      <c r="X15" s="14"/>
    </row>
    <row r="16" spans="1:24" ht="15.75" x14ac:dyDescent="0.25">
      <c r="A16" s="14" t="s">
        <v>90</v>
      </c>
      <c r="B16" s="16" t="s">
        <v>113</v>
      </c>
      <c r="C16" s="14"/>
      <c r="D16" s="14"/>
      <c r="E16" s="14"/>
      <c r="F16" s="14"/>
      <c r="G16" s="14"/>
      <c r="H16" s="14"/>
      <c r="I16" s="14"/>
      <c r="J16" s="14"/>
      <c r="K16" s="14"/>
      <c r="L16" s="14"/>
      <c r="M16" s="14"/>
      <c r="N16" s="14"/>
      <c r="O16" s="14"/>
      <c r="P16" s="14"/>
      <c r="Q16" s="14"/>
      <c r="R16" s="14"/>
      <c r="S16" s="14"/>
      <c r="T16" s="14"/>
      <c r="U16" s="14"/>
      <c r="V16" s="14"/>
      <c r="W16" s="14"/>
      <c r="X16" s="14"/>
    </row>
    <row r="17" spans="1:24" ht="31.5" x14ac:dyDescent="0.25">
      <c r="A17" s="13">
        <v>3</v>
      </c>
      <c r="B17" s="15" t="s">
        <v>758</v>
      </c>
      <c r="C17" s="14"/>
      <c r="D17" s="14"/>
      <c r="E17" s="14"/>
      <c r="F17" s="14"/>
      <c r="G17" s="14"/>
      <c r="H17" s="14"/>
      <c r="I17" s="14"/>
      <c r="J17" s="14"/>
      <c r="K17" s="14"/>
      <c r="L17" s="14"/>
      <c r="M17" s="14"/>
      <c r="N17" s="14"/>
      <c r="O17" s="14"/>
      <c r="P17" s="14"/>
      <c r="Q17" s="14"/>
      <c r="R17" s="14"/>
      <c r="S17" s="14"/>
      <c r="T17" s="14"/>
      <c r="U17" s="14"/>
      <c r="V17" s="14"/>
      <c r="W17" s="14"/>
      <c r="X17" s="14"/>
    </row>
    <row r="18" spans="1:24" ht="15.75" x14ac:dyDescent="0.25">
      <c r="A18" s="14" t="s">
        <v>90</v>
      </c>
      <c r="B18" s="16" t="s">
        <v>549</v>
      </c>
      <c r="C18" s="14"/>
      <c r="D18" s="14"/>
      <c r="E18" s="14"/>
      <c r="F18" s="14"/>
      <c r="G18" s="14"/>
      <c r="H18" s="14"/>
      <c r="I18" s="14"/>
      <c r="J18" s="14"/>
      <c r="K18" s="14"/>
      <c r="L18" s="14"/>
      <c r="M18" s="14"/>
      <c r="N18" s="14"/>
      <c r="O18" s="14"/>
      <c r="P18" s="14"/>
      <c r="Q18" s="14"/>
      <c r="R18" s="14"/>
      <c r="S18" s="14"/>
      <c r="T18" s="14"/>
      <c r="U18" s="14"/>
      <c r="V18" s="14"/>
      <c r="W18" s="14"/>
      <c r="X18" s="14"/>
    </row>
    <row r="19" spans="1:24" ht="15.75" x14ac:dyDescent="0.25">
      <c r="A19" s="10" t="s">
        <v>174</v>
      </c>
    </row>
    <row r="20" spans="1:24" ht="15.75" x14ac:dyDescent="0.25">
      <c r="A20" s="9" t="s">
        <v>759</v>
      </c>
    </row>
    <row r="21" spans="1:24" ht="15.75" x14ac:dyDescent="0.25">
      <c r="A21" s="9"/>
    </row>
    <row r="22" spans="1:24" ht="15.75" x14ac:dyDescent="0.25">
      <c r="A22" s="102"/>
      <c r="S22" s="104" t="s">
        <v>448</v>
      </c>
      <c r="T22" s="104"/>
      <c r="U22" s="104"/>
      <c r="V22" s="104"/>
    </row>
    <row r="23" spans="1:24" ht="15.75" x14ac:dyDescent="0.25">
      <c r="A23" s="102"/>
      <c r="S23" s="113" t="s">
        <v>73</v>
      </c>
      <c r="T23" s="113"/>
      <c r="U23" s="113"/>
      <c r="V23" s="113"/>
    </row>
    <row r="24" spans="1:24" ht="15.75" x14ac:dyDescent="0.25">
      <c r="A24" s="102"/>
      <c r="S24" s="104" t="s">
        <v>38</v>
      </c>
      <c r="T24" s="104"/>
      <c r="U24" s="104"/>
      <c r="V24" s="104"/>
    </row>
  </sheetData>
  <mergeCells count="26">
    <mergeCell ref="U8:U9"/>
    <mergeCell ref="V8:V9"/>
    <mergeCell ref="W8:W9"/>
    <mergeCell ref="A22:A24"/>
    <mergeCell ref="A4:X4"/>
    <mergeCell ref="A5:X5"/>
    <mergeCell ref="S22:V22"/>
    <mergeCell ref="S23:V23"/>
    <mergeCell ref="S24:V24"/>
    <mergeCell ref="U7:W7"/>
    <mergeCell ref="X7:X9"/>
    <mergeCell ref="C8:C9"/>
    <mergeCell ref="D8:D9"/>
    <mergeCell ref="E8:E9"/>
    <mergeCell ref="F8:F9"/>
    <mergeCell ref="G8:G9"/>
    <mergeCell ref="H8:H9"/>
    <mergeCell ref="I8:K8"/>
    <mergeCell ref="L8:N8"/>
    <mergeCell ref="A7:A9"/>
    <mergeCell ref="B7:B9"/>
    <mergeCell ref="C7:E7"/>
    <mergeCell ref="F7:H7"/>
    <mergeCell ref="I7:T7"/>
    <mergeCell ref="O8:Q8"/>
    <mergeCell ref="R8:T8"/>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37"/>
  <sheetViews>
    <sheetView workbookViewId="0">
      <selection activeCell="M17" sqref="M17"/>
    </sheetView>
  </sheetViews>
  <sheetFormatPr defaultRowHeight="15" x14ac:dyDescent="0.25"/>
  <cols>
    <col min="1" max="1" width="6.28515625" customWidth="1"/>
    <col min="2" max="2" width="36.28515625" customWidth="1"/>
    <col min="4" max="7" width="10.5703125" customWidth="1"/>
  </cols>
  <sheetData>
    <row r="1" spans="1:7" ht="15.75" x14ac:dyDescent="0.25">
      <c r="A1" s="10" t="s">
        <v>760</v>
      </c>
      <c r="G1" s="17" t="s">
        <v>761</v>
      </c>
    </row>
    <row r="2" spans="1:7" ht="15.75" x14ac:dyDescent="0.25">
      <c r="A2" s="9"/>
    </row>
    <row r="3" spans="1:7" ht="15.75" x14ac:dyDescent="0.25">
      <c r="A3" s="103" t="s">
        <v>762</v>
      </c>
      <c r="B3" s="103"/>
      <c r="C3" s="103"/>
      <c r="D3" s="103"/>
      <c r="E3" s="103"/>
      <c r="F3" s="103"/>
      <c r="G3" s="103"/>
    </row>
    <row r="4" spans="1:7" ht="15.75" x14ac:dyDescent="0.25">
      <c r="A4" s="104" t="s">
        <v>763</v>
      </c>
      <c r="B4" s="104"/>
      <c r="C4" s="104"/>
      <c r="D4" s="104"/>
      <c r="E4" s="104"/>
      <c r="F4" s="104"/>
      <c r="G4" s="104"/>
    </row>
    <row r="5" spans="1:7" ht="71.25" customHeight="1" x14ac:dyDescent="0.25">
      <c r="A5" s="13" t="s">
        <v>1</v>
      </c>
      <c r="B5" s="13" t="s">
        <v>2</v>
      </c>
      <c r="C5" s="13" t="s">
        <v>206</v>
      </c>
      <c r="D5" s="13" t="s">
        <v>764</v>
      </c>
      <c r="E5" s="13" t="s">
        <v>765</v>
      </c>
      <c r="F5" s="13" t="s">
        <v>766</v>
      </c>
      <c r="G5" s="13" t="s">
        <v>767</v>
      </c>
    </row>
    <row r="6" spans="1:7" ht="15.75" x14ac:dyDescent="0.25">
      <c r="A6" s="14" t="s">
        <v>7</v>
      </c>
      <c r="B6" s="14" t="s">
        <v>8</v>
      </c>
      <c r="C6" s="14" t="s">
        <v>172</v>
      </c>
      <c r="D6" s="14">
        <v>1</v>
      </c>
      <c r="E6" s="14">
        <v>2</v>
      </c>
      <c r="F6" s="14">
        <v>3</v>
      </c>
      <c r="G6" s="14">
        <v>4</v>
      </c>
    </row>
    <row r="7" spans="1:7" ht="15.75" x14ac:dyDescent="0.25">
      <c r="A7" s="14">
        <v>1</v>
      </c>
      <c r="B7" s="16" t="s">
        <v>768</v>
      </c>
      <c r="C7" s="14" t="s">
        <v>769</v>
      </c>
      <c r="D7" s="14"/>
      <c r="E7" s="14"/>
      <c r="F7" s="14"/>
      <c r="G7" s="14"/>
    </row>
    <row r="8" spans="1:7" ht="15.75" x14ac:dyDescent="0.25">
      <c r="A8" s="14"/>
      <c r="B8" s="16" t="s">
        <v>439</v>
      </c>
      <c r="C8" s="14"/>
      <c r="D8" s="14"/>
      <c r="E8" s="14"/>
      <c r="F8" s="14"/>
      <c r="G8" s="14"/>
    </row>
    <row r="9" spans="1:7" ht="15.75" x14ac:dyDescent="0.25">
      <c r="A9" s="14"/>
      <c r="B9" s="16" t="s">
        <v>770</v>
      </c>
      <c r="C9" s="14" t="s">
        <v>769</v>
      </c>
      <c r="D9" s="14"/>
      <c r="E9" s="14"/>
      <c r="F9" s="14"/>
      <c r="G9" s="14"/>
    </row>
    <row r="10" spans="1:7" ht="15.75" x14ac:dyDescent="0.25">
      <c r="A10" s="14"/>
      <c r="B10" s="16" t="s">
        <v>771</v>
      </c>
      <c r="C10" s="14" t="s">
        <v>769</v>
      </c>
      <c r="D10" s="14"/>
      <c r="E10" s="14"/>
      <c r="F10" s="14"/>
      <c r="G10" s="14"/>
    </row>
    <row r="11" spans="1:7" ht="15.75" x14ac:dyDescent="0.25">
      <c r="A11" s="14"/>
      <c r="B11" s="16" t="s">
        <v>772</v>
      </c>
      <c r="C11" s="14" t="s">
        <v>769</v>
      </c>
      <c r="D11" s="14"/>
      <c r="E11" s="14"/>
      <c r="F11" s="14"/>
      <c r="G11" s="14"/>
    </row>
    <row r="12" spans="1:7" ht="15.75" x14ac:dyDescent="0.25">
      <c r="A12" s="14"/>
      <c r="B12" s="16" t="s">
        <v>773</v>
      </c>
      <c r="C12" s="14" t="s">
        <v>769</v>
      </c>
      <c r="D12" s="14"/>
      <c r="E12" s="14"/>
      <c r="F12" s="14"/>
      <c r="G12" s="14"/>
    </row>
    <row r="13" spans="1:7" ht="15.75" x14ac:dyDescent="0.25">
      <c r="A13" s="14"/>
      <c r="B13" s="16" t="s">
        <v>774</v>
      </c>
      <c r="C13" s="14" t="s">
        <v>769</v>
      </c>
      <c r="D13" s="14"/>
      <c r="E13" s="14"/>
      <c r="F13" s="14"/>
      <c r="G13" s="14"/>
    </row>
    <row r="14" spans="1:7" ht="15.75" x14ac:dyDescent="0.25">
      <c r="A14" s="14">
        <v>2</v>
      </c>
      <c r="B14" s="16" t="s">
        <v>775</v>
      </c>
      <c r="C14" s="14" t="s">
        <v>776</v>
      </c>
      <c r="D14" s="14"/>
      <c r="E14" s="14"/>
      <c r="F14" s="14"/>
      <c r="G14" s="14"/>
    </row>
    <row r="15" spans="1:7" ht="15.75" x14ac:dyDescent="0.25">
      <c r="A15" s="14"/>
      <c r="B15" s="16" t="s">
        <v>439</v>
      </c>
      <c r="C15" s="14"/>
      <c r="D15" s="14"/>
      <c r="E15" s="14"/>
      <c r="F15" s="14"/>
      <c r="G15" s="14"/>
    </row>
    <row r="16" spans="1:7" ht="15.75" x14ac:dyDescent="0.25">
      <c r="A16" s="14"/>
      <c r="B16" s="22" t="s">
        <v>777</v>
      </c>
      <c r="C16" s="36" t="s">
        <v>776</v>
      </c>
      <c r="D16" s="14"/>
      <c r="E16" s="14"/>
      <c r="F16" s="14"/>
      <c r="G16" s="14"/>
    </row>
    <row r="17" spans="1:7" ht="15.75" x14ac:dyDescent="0.25">
      <c r="A17" s="14"/>
      <c r="B17" s="22" t="s">
        <v>778</v>
      </c>
      <c r="C17" s="36" t="s">
        <v>776</v>
      </c>
      <c r="D17" s="14"/>
      <c r="E17" s="14"/>
      <c r="F17" s="14"/>
      <c r="G17" s="14"/>
    </row>
    <row r="18" spans="1:7" ht="31.5" x14ac:dyDescent="0.25">
      <c r="A18" s="14"/>
      <c r="B18" s="22" t="s">
        <v>779</v>
      </c>
      <c r="C18" s="36" t="s">
        <v>776</v>
      </c>
      <c r="D18" s="14"/>
      <c r="E18" s="14"/>
      <c r="F18" s="14"/>
      <c r="G18" s="14"/>
    </row>
    <row r="19" spans="1:7" ht="15.75" x14ac:dyDescent="0.25">
      <c r="A19" s="14"/>
      <c r="B19" s="22" t="s">
        <v>780</v>
      </c>
      <c r="C19" s="36" t="s">
        <v>776</v>
      </c>
      <c r="D19" s="14"/>
      <c r="E19" s="14"/>
      <c r="F19" s="14"/>
      <c r="G19" s="14"/>
    </row>
    <row r="20" spans="1:7" ht="15.75" x14ac:dyDescent="0.25">
      <c r="A20" s="14"/>
      <c r="B20" s="16" t="s">
        <v>781</v>
      </c>
      <c r="C20" s="14" t="s">
        <v>583</v>
      </c>
      <c r="D20" s="14"/>
      <c r="E20" s="14"/>
      <c r="F20" s="14"/>
      <c r="G20" s="14"/>
    </row>
    <row r="21" spans="1:7" ht="15.75" x14ac:dyDescent="0.25">
      <c r="A21" s="14"/>
      <c r="B21" s="16" t="s">
        <v>782</v>
      </c>
      <c r="C21" s="14" t="s">
        <v>776</v>
      </c>
      <c r="D21" s="14"/>
      <c r="E21" s="14"/>
      <c r="F21" s="14"/>
      <c r="G21" s="14"/>
    </row>
    <row r="22" spans="1:7" ht="31.5" x14ac:dyDescent="0.25">
      <c r="A22" s="14"/>
      <c r="B22" s="16" t="s">
        <v>783</v>
      </c>
      <c r="C22" s="14" t="s">
        <v>776</v>
      </c>
      <c r="D22" s="14"/>
      <c r="E22" s="14"/>
      <c r="F22" s="14"/>
      <c r="G22" s="14"/>
    </row>
    <row r="23" spans="1:7" ht="15.75" x14ac:dyDescent="0.25">
      <c r="A23" s="14"/>
      <c r="B23" s="16" t="s">
        <v>784</v>
      </c>
      <c r="C23" s="14" t="s">
        <v>776</v>
      </c>
      <c r="D23" s="14"/>
      <c r="E23" s="14"/>
      <c r="F23" s="14"/>
      <c r="G23" s="14"/>
    </row>
    <row r="24" spans="1:7" ht="15.75" x14ac:dyDescent="0.25">
      <c r="A24" s="14"/>
      <c r="B24" s="16" t="s">
        <v>785</v>
      </c>
      <c r="C24" s="14" t="s">
        <v>776</v>
      </c>
      <c r="D24" s="14"/>
      <c r="E24" s="14"/>
      <c r="F24" s="14"/>
      <c r="G24" s="14"/>
    </row>
    <row r="25" spans="1:7" ht="15.75" x14ac:dyDescent="0.25">
      <c r="A25" s="14"/>
      <c r="B25" s="16" t="s">
        <v>786</v>
      </c>
      <c r="C25" s="14" t="s">
        <v>776</v>
      </c>
      <c r="D25" s="14"/>
      <c r="E25" s="14"/>
      <c r="F25" s="14"/>
      <c r="G25" s="14"/>
    </row>
    <row r="26" spans="1:7" ht="15.75" x14ac:dyDescent="0.25">
      <c r="A26" s="14"/>
      <c r="B26" s="16" t="s">
        <v>787</v>
      </c>
      <c r="C26" s="14" t="s">
        <v>776</v>
      </c>
      <c r="D26" s="14"/>
      <c r="E26" s="14"/>
      <c r="F26" s="14"/>
      <c r="G26" s="14"/>
    </row>
    <row r="27" spans="1:7" ht="15.75" x14ac:dyDescent="0.25">
      <c r="A27" s="14"/>
      <c r="B27" s="16" t="s">
        <v>788</v>
      </c>
      <c r="C27" s="14" t="s">
        <v>776</v>
      </c>
      <c r="D27" s="14"/>
      <c r="E27" s="14"/>
      <c r="F27" s="14"/>
      <c r="G27" s="14"/>
    </row>
    <row r="28" spans="1:7" ht="15.75" x14ac:dyDescent="0.25">
      <c r="A28" s="14"/>
      <c r="B28" s="16" t="s">
        <v>789</v>
      </c>
      <c r="C28" s="14" t="s">
        <v>776</v>
      </c>
      <c r="D28" s="14"/>
      <c r="E28" s="14"/>
      <c r="F28" s="14"/>
      <c r="G28" s="14"/>
    </row>
    <row r="29" spans="1:7" ht="15.75" x14ac:dyDescent="0.25">
      <c r="A29" s="14"/>
      <c r="B29" s="16" t="s">
        <v>790</v>
      </c>
      <c r="C29" s="14" t="s">
        <v>776</v>
      </c>
      <c r="D29" s="14"/>
      <c r="E29" s="14"/>
      <c r="F29" s="14"/>
      <c r="G29" s="14"/>
    </row>
    <row r="30" spans="1:7" ht="15.75" x14ac:dyDescent="0.25">
      <c r="A30" s="14"/>
      <c r="B30" s="16" t="s">
        <v>791</v>
      </c>
      <c r="C30" s="14" t="s">
        <v>776</v>
      </c>
      <c r="D30" s="14"/>
      <c r="E30" s="14"/>
      <c r="F30" s="14"/>
      <c r="G30" s="14"/>
    </row>
    <row r="31" spans="1:7" ht="15.75" x14ac:dyDescent="0.25">
      <c r="A31" s="14"/>
      <c r="B31" s="16" t="s">
        <v>792</v>
      </c>
      <c r="C31" s="14" t="s">
        <v>776</v>
      </c>
      <c r="D31" s="14"/>
      <c r="E31" s="14"/>
      <c r="F31" s="14"/>
      <c r="G31" s="14"/>
    </row>
    <row r="32" spans="1:7" ht="15.75" x14ac:dyDescent="0.25">
      <c r="A32" s="14">
        <v>3</v>
      </c>
      <c r="B32" s="16" t="s">
        <v>793</v>
      </c>
      <c r="C32" s="14" t="s">
        <v>794</v>
      </c>
      <c r="D32" s="14"/>
      <c r="E32" s="14"/>
      <c r="F32" s="14"/>
      <c r="G32" s="14"/>
    </row>
    <row r="33" spans="1:7" ht="15.75" x14ac:dyDescent="0.25">
      <c r="A33" s="14"/>
      <c r="B33" s="16" t="s">
        <v>439</v>
      </c>
      <c r="C33" s="14"/>
      <c r="D33" s="14"/>
      <c r="E33" s="14"/>
      <c r="F33" s="14"/>
      <c r="G33" s="14"/>
    </row>
    <row r="34" spans="1:7" ht="15.75" x14ac:dyDescent="0.25">
      <c r="A34" s="14"/>
      <c r="B34" s="16" t="s">
        <v>795</v>
      </c>
      <c r="C34" s="14" t="s">
        <v>796</v>
      </c>
      <c r="D34" s="14"/>
      <c r="E34" s="14"/>
      <c r="F34" s="14"/>
      <c r="G34" s="14"/>
    </row>
    <row r="35" spans="1:7" ht="15.75" x14ac:dyDescent="0.25">
      <c r="A35" s="14"/>
      <c r="B35" s="16" t="s">
        <v>797</v>
      </c>
      <c r="C35" s="14" t="s">
        <v>796</v>
      </c>
      <c r="D35" s="14"/>
      <c r="E35" s="14"/>
      <c r="F35" s="14"/>
      <c r="G35" s="14"/>
    </row>
    <row r="36" spans="1:7" ht="15.75" x14ac:dyDescent="0.25">
      <c r="A36" s="14"/>
      <c r="B36" s="16" t="s">
        <v>798</v>
      </c>
      <c r="C36" s="14" t="s">
        <v>796</v>
      </c>
      <c r="D36" s="14"/>
      <c r="E36" s="14"/>
      <c r="F36" s="14"/>
      <c r="G36" s="14"/>
    </row>
    <row r="37" spans="1:7" ht="15.75" x14ac:dyDescent="0.25">
      <c r="A37" s="14"/>
      <c r="B37" s="16" t="s">
        <v>799</v>
      </c>
      <c r="C37" s="14" t="s">
        <v>796</v>
      </c>
      <c r="D37" s="14"/>
      <c r="E37" s="14"/>
      <c r="F37" s="14"/>
      <c r="G37" s="14"/>
    </row>
    <row r="38" spans="1:7" ht="15.75" x14ac:dyDescent="0.25">
      <c r="A38" s="14"/>
      <c r="B38" s="16" t="s">
        <v>800</v>
      </c>
      <c r="C38" s="14" t="s">
        <v>796</v>
      </c>
      <c r="D38" s="14"/>
      <c r="E38" s="14"/>
      <c r="F38" s="14"/>
      <c r="G38" s="14"/>
    </row>
    <row r="39" spans="1:7" ht="31.5" x14ac:dyDescent="0.25">
      <c r="A39" s="14"/>
      <c r="B39" s="16" t="s">
        <v>801</v>
      </c>
      <c r="C39" s="14" t="s">
        <v>794</v>
      </c>
      <c r="D39" s="14"/>
      <c r="E39" s="14"/>
      <c r="F39" s="14" t="s">
        <v>802</v>
      </c>
      <c r="G39" s="14"/>
    </row>
    <row r="40" spans="1:7" ht="15.75" x14ac:dyDescent="0.25">
      <c r="A40" s="14"/>
      <c r="B40" s="16" t="s">
        <v>803</v>
      </c>
      <c r="C40" s="14" t="s">
        <v>794</v>
      </c>
      <c r="D40" s="14"/>
      <c r="E40" s="14"/>
      <c r="F40" s="14"/>
      <c r="G40" s="14"/>
    </row>
    <row r="41" spans="1:7" ht="31.5" x14ac:dyDescent="0.25">
      <c r="A41" s="14"/>
      <c r="B41" s="16" t="s">
        <v>804</v>
      </c>
      <c r="C41" s="14" t="s">
        <v>794</v>
      </c>
      <c r="D41" s="14"/>
      <c r="E41" s="14"/>
      <c r="F41" s="14"/>
      <c r="G41" s="14"/>
    </row>
    <row r="42" spans="1:7" ht="15.75" x14ac:dyDescent="0.25">
      <c r="A42" s="14">
        <v>4</v>
      </c>
      <c r="B42" s="16" t="s">
        <v>805</v>
      </c>
      <c r="C42" s="14" t="s">
        <v>806</v>
      </c>
      <c r="D42" s="14"/>
      <c r="E42" s="14"/>
      <c r="F42" s="14"/>
      <c r="G42" s="14"/>
    </row>
    <row r="43" spans="1:7" ht="15.75" x14ac:dyDescent="0.25">
      <c r="A43" s="14"/>
      <c r="B43" s="16" t="s">
        <v>439</v>
      </c>
      <c r="C43" s="14"/>
      <c r="D43" s="14"/>
      <c r="E43" s="14"/>
      <c r="F43" s="14"/>
      <c r="G43" s="14"/>
    </row>
    <row r="44" spans="1:7" ht="15.75" x14ac:dyDescent="0.25">
      <c r="A44" s="14"/>
      <c r="B44" s="16" t="s">
        <v>807</v>
      </c>
      <c r="C44" s="14" t="s">
        <v>806</v>
      </c>
      <c r="D44" s="14"/>
      <c r="E44" s="14"/>
      <c r="F44" s="14"/>
      <c r="G44" s="14"/>
    </row>
    <row r="45" spans="1:7" ht="15.75" x14ac:dyDescent="0.25">
      <c r="A45" s="14"/>
      <c r="B45" s="22" t="s">
        <v>808</v>
      </c>
      <c r="C45" s="36" t="s">
        <v>806</v>
      </c>
      <c r="D45" s="14"/>
      <c r="E45" s="14"/>
      <c r="F45" s="14"/>
      <c r="G45" s="14"/>
    </row>
    <row r="46" spans="1:7" ht="15.75" x14ac:dyDescent="0.25">
      <c r="A46" s="14"/>
      <c r="B46" s="22" t="s">
        <v>809</v>
      </c>
      <c r="C46" s="36" t="s">
        <v>806</v>
      </c>
      <c r="D46" s="14"/>
      <c r="E46" s="14"/>
      <c r="F46" s="14"/>
      <c r="G46" s="14"/>
    </row>
    <row r="47" spans="1:7" ht="15.75" x14ac:dyDescent="0.25">
      <c r="A47" s="14"/>
      <c r="B47" s="16" t="s">
        <v>810</v>
      </c>
      <c r="C47" s="14" t="s">
        <v>806</v>
      </c>
      <c r="D47" s="14"/>
      <c r="E47" s="14"/>
      <c r="F47" s="14"/>
      <c r="G47" s="14"/>
    </row>
    <row r="48" spans="1:7" ht="15.75" x14ac:dyDescent="0.25">
      <c r="A48" s="14"/>
      <c r="B48" s="16" t="s">
        <v>811</v>
      </c>
      <c r="C48" s="14" t="s">
        <v>806</v>
      </c>
      <c r="D48" s="14"/>
      <c r="E48" s="14"/>
      <c r="F48" s="14"/>
      <c r="G48" s="14"/>
    </row>
    <row r="49" spans="1:7" ht="31.5" x14ac:dyDescent="0.25">
      <c r="A49" s="14"/>
      <c r="B49" s="16" t="s">
        <v>812</v>
      </c>
      <c r="C49" s="14" t="s">
        <v>806</v>
      </c>
      <c r="D49" s="14"/>
      <c r="E49" s="14"/>
      <c r="F49" s="14"/>
      <c r="G49" s="14"/>
    </row>
    <row r="50" spans="1:7" ht="15.75" x14ac:dyDescent="0.25">
      <c r="A50" s="14">
        <v>5</v>
      </c>
      <c r="B50" s="16" t="s">
        <v>813</v>
      </c>
      <c r="C50" s="14" t="s">
        <v>814</v>
      </c>
      <c r="D50" s="14"/>
      <c r="E50" s="14"/>
      <c r="F50" s="14"/>
      <c r="G50" s="14"/>
    </row>
    <row r="51" spans="1:7" ht="15.75" x14ac:dyDescent="0.25">
      <c r="A51" s="14"/>
      <c r="B51" s="16" t="s">
        <v>815</v>
      </c>
      <c r="C51" s="14" t="s">
        <v>814</v>
      </c>
      <c r="D51" s="14"/>
      <c r="E51" s="14"/>
      <c r="F51" s="14"/>
      <c r="G51" s="14"/>
    </row>
    <row r="52" spans="1:7" ht="15.75" x14ac:dyDescent="0.25">
      <c r="A52" s="14"/>
      <c r="B52" s="16" t="s">
        <v>816</v>
      </c>
      <c r="C52" s="14" t="s">
        <v>814</v>
      </c>
      <c r="D52" s="14"/>
      <c r="E52" s="14"/>
      <c r="F52" s="14"/>
      <c r="G52" s="14"/>
    </row>
    <row r="53" spans="1:7" ht="31.5" x14ac:dyDescent="0.25">
      <c r="A53" s="14">
        <v>6</v>
      </c>
      <c r="B53" s="16" t="s">
        <v>817</v>
      </c>
      <c r="C53" s="14" t="s">
        <v>583</v>
      </c>
      <c r="D53" s="14"/>
      <c r="E53" s="14"/>
      <c r="F53" s="14"/>
      <c r="G53" s="14"/>
    </row>
    <row r="54" spans="1:7" ht="15.75" x14ac:dyDescent="0.25">
      <c r="A54" s="14"/>
      <c r="B54" s="16" t="s">
        <v>439</v>
      </c>
      <c r="C54" s="14"/>
      <c r="D54" s="14"/>
      <c r="E54" s="14"/>
      <c r="F54" s="14"/>
      <c r="G54" s="14"/>
    </row>
    <row r="55" spans="1:7" ht="15.75" x14ac:dyDescent="0.25">
      <c r="A55" s="14"/>
      <c r="B55" s="16" t="s">
        <v>818</v>
      </c>
      <c r="C55" s="14" t="s">
        <v>583</v>
      </c>
      <c r="D55" s="14"/>
      <c r="E55" s="14"/>
      <c r="F55" s="14"/>
      <c r="G55" s="14"/>
    </row>
    <row r="56" spans="1:7" ht="15.75" x14ac:dyDescent="0.25">
      <c r="A56" s="14"/>
      <c r="B56" s="16" t="s">
        <v>819</v>
      </c>
      <c r="C56" s="14" t="s">
        <v>583</v>
      </c>
      <c r="D56" s="14"/>
      <c r="E56" s="14"/>
      <c r="F56" s="14"/>
      <c r="G56" s="14"/>
    </row>
    <row r="57" spans="1:7" ht="15.75" x14ac:dyDescent="0.25">
      <c r="A57" s="14"/>
      <c r="B57" s="16" t="s">
        <v>820</v>
      </c>
      <c r="C57" s="14" t="s">
        <v>583</v>
      </c>
      <c r="D57" s="14"/>
      <c r="E57" s="14"/>
      <c r="F57" s="14"/>
      <c r="G57" s="14"/>
    </row>
    <row r="58" spans="1:7" ht="15.75" x14ac:dyDescent="0.25">
      <c r="A58" s="14">
        <v>7</v>
      </c>
      <c r="B58" s="16" t="s">
        <v>821</v>
      </c>
      <c r="C58" s="14"/>
      <c r="D58" s="14"/>
      <c r="E58" s="14"/>
      <c r="F58" s="14"/>
      <c r="G58" s="14"/>
    </row>
    <row r="59" spans="1:7" ht="31.5" x14ac:dyDescent="0.25">
      <c r="A59" s="14"/>
      <c r="B59" s="16" t="s">
        <v>822</v>
      </c>
      <c r="C59" s="14" t="s">
        <v>823</v>
      </c>
      <c r="D59" s="14"/>
      <c r="E59" s="14"/>
      <c r="F59" s="14"/>
      <c r="G59" s="14"/>
    </row>
    <row r="60" spans="1:7" ht="31.5" x14ac:dyDescent="0.25">
      <c r="A60" s="14"/>
      <c r="B60" s="16" t="s">
        <v>824</v>
      </c>
      <c r="C60" s="14" t="s">
        <v>823</v>
      </c>
      <c r="D60" s="14"/>
      <c r="E60" s="14"/>
      <c r="F60" s="14"/>
      <c r="G60" s="14"/>
    </row>
    <row r="61" spans="1:7" ht="15.75" x14ac:dyDescent="0.25">
      <c r="A61" s="14"/>
      <c r="B61" s="16" t="s">
        <v>825</v>
      </c>
      <c r="C61" s="14" t="s">
        <v>823</v>
      </c>
      <c r="D61" s="14"/>
      <c r="E61" s="14"/>
      <c r="F61" s="14"/>
      <c r="G61" s="14"/>
    </row>
    <row r="62" spans="1:7" ht="31.5" x14ac:dyDescent="0.25">
      <c r="A62" s="14"/>
      <c r="B62" s="16" t="s">
        <v>826</v>
      </c>
      <c r="C62" s="14" t="s">
        <v>583</v>
      </c>
      <c r="D62" s="14"/>
      <c r="E62" s="14"/>
      <c r="F62" s="14"/>
      <c r="G62" s="14"/>
    </row>
    <row r="63" spans="1:7" ht="31.5" x14ac:dyDescent="0.25">
      <c r="A63" s="14"/>
      <c r="B63" s="16" t="s">
        <v>827</v>
      </c>
      <c r="C63" s="14" t="s">
        <v>583</v>
      </c>
      <c r="D63" s="14"/>
      <c r="E63" s="14"/>
      <c r="F63" s="14"/>
      <c r="G63" s="14"/>
    </row>
    <row r="64" spans="1:7" ht="15.75" x14ac:dyDescent="0.25">
      <c r="A64" s="14"/>
      <c r="B64" s="16" t="s">
        <v>828</v>
      </c>
      <c r="C64" s="14" t="s">
        <v>583</v>
      </c>
      <c r="D64" s="14"/>
      <c r="E64" s="14"/>
      <c r="F64" s="14"/>
      <c r="G64" s="14"/>
    </row>
    <row r="65" spans="1:7" ht="15.75" x14ac:dyDescent="0.25">
      <c r="A65" s="14">
        <v>8</v>
      </c>
      <c r="B65" s="16" t="s">
        <v>829</v>
      </c>
      <c r="C65" s="14" t="s">
        <v>583</v>
      </c>
      <c r="D65" s="14"/>
      <c r="E65" s="14"/>
      <c r="F65" s="14"/>
      <c r="G65" s="14"/>
    </row>
    <row r="66" spans="1:7" ht="31.5" x14ac:dyDescent="0.25">
      <c r="A66" s="14">
        <v>9</v>
      </c>
      <c r="B66" s="16" t="s">
        <v>830</v>
      </c>
      <c r="C66" s="14" t="s">
        <v>831</v>
      </c>
      <c r="D66" s="14"/>
      <c r="E66" s="14"/>
      <c r="F66" s="14"/>
      <c r="G66" s="14"/>
    </row>
    <row r="67" spans="1:7" ht="15.75" x14ac:dyDescent="0.25">
      <c r="A67" s="14"/>
      <c r="B67" s="16" t="s">
        <v>439</v>
      </c>
      <c r="C67" s="14"/>
      <c r="D67" s="14"/>
      <c r="E67" s="14"/>
      <c r="F67" s="14"/>
      <c r="G67" s="14"/>
    </row>
    <row r="68" spans="1:7" ht="31.5" x14ac:dyDescent="0.25">
      <c r="A68" s="14"/>
      <c r="B68" s="16" t="s">
        <v>832</v>
      </c>
      <c r="C68" s="14" t="s">
        <v>831</v>
      </c>
      <c r="D68" s="14"/>
      <c r="E68" s="14"/>
      <c r="F68" s="14"/>
      <c r="G68" s="14"/>
    </row>
    <row r="69" spans="1:7" ht="31.5" x14ac:dyDescent="0.25">
      <c r="A69" s="14"/>
      <c r="B69" s="16" t="s">
        <v>833</v>
      </c>
      <c r="C69" s="14" t="s">
        <v>831</v>
      </c>
      <c r="D69" s="14"/>
      <c r="E69" s="14"/>
      <c r="F69" s="14"/>
      <c r="G69" s="14"/>
    </row>
    <row r="70" spans="1:7" ht="31.5" x14ac:dyDescent="0.25">
      <c r="A70" s="14">
        <v>10</v>
      </c>
      <c r="B70" s="16" t="s">
        <v>834</v>
      </c>
      <c r="C70" s="14" t="s">
        <v>835</v>
      </c>
      <c r="D70" s="14"/>
      <c r="E70" s="14"/>
      <c r="F70" s="14"/>
      <c r="G70" s="14"/>
    </row>
    <row r="71" spans="1:7" ht="15.75" x14ac:dyDescent="0.25">
      <c r="A71" s="14"/>
      <c r="B71" s="16" t="s">
        <v>836</v>
      </c>
      <c r="C71" s="14" t="s">
        <v>823</v>
      </c>
      <c r="D71" s="14"/>
      <c r="E71" s="14"/>
      <c r="F71" s="14"/>
      <c r="G71" s="14"/>
    </row>
    <row r="72" spans="1:7" ht="31.5" x14ac:dyDescent="0.25">
      <c r="A72" s="14"/>
      <c r="B72" s="16" t="s">
        <v>837</v>
      </c>
      <c r="C72" s="14" t="s">
        <v>835</v>
      </c>
      <c r="D72" s="14"/>
      <c r="E72" s="14"/>
      <c r="F72" s="14"/>
      <c r="G72" s="14"/>
    </row>
    <row r="73" spans="1:7" ht="15.75" x14ac:dyDescent="0.25">
      <c r="A73" s="14">
        <v>11</v>
      </c>
      <c r="B73" s="16" t="s">
        <v>838</v>
      </c>
      <c r="C73" s="14" t="s">
        <v>776</v>
      </c>
      <c r="D73" s="14"/>
      <c r="E73" s="14"/>
      <c r="F73" s="14"/>
      <c r="G73" s="14"/>
    </row>
    <row r="74" spans="1:7" ht="15.75" x14ac:dyDescent="0.25">
      <c r="A74" s="14">
        <v>12</v>
      </c>
      <c r="B74" s="16" t="s">
        <v>839</v>
      </c>
      <c r="C74" s="14" t="s">
        <v>776</v>
      </c>
      <c r="D74" s="14"/>
      <c r="E74" s="14"/>
      <c r="F74" s="14"/>
      <c r="G74" s="14"/>
    </row>
    <row r="75" spans="1:7" ht="31.5" x14ac:dyDescent="0.25">
      <c r="A75" s="14">
        <v>13</v>
      </c>
      <c r="B75" s="16" t="s">
        <v>840</v>
      </c>
      <c r="C75" s="14" t="s">
        <v>841</v>
      </c>
      <c r="D75" s="14"/>
      <c r="E75" s="14"/>
      <c r="F75" s="14"/>
      <c r="G75" s="14"/>
    </row>
    <row r="76" spans="1:7" ht="15.75" x14ac:dyDescent="0.25">
      <c r="A76" s="14"/>
      <c r="B76" s="16" t="s">
        <v>439</v>
      </c>
      <c r="C76" s="14"/>
      <c r="D76" s="14"/>
      <c r="E76" s="14"/>
      <c r="F76" s="14"/>
      <c r="G76" s="14"/>
    </row>
    <row r="77" spans="1:7" ht="15.75" x14ac:dyDescent="0.25">
      <c r="A77" s="14"/>
      <c r="B77" s="16" t="s">
        <v>842</v>
      </c>
      <c r="C77" s="14" t="s">
        <v>776</v>
      </c>
      <c r="D77" s="14"/>
      <c r="E77" s="14"/>
      <c r="F77" s="14"/>
      <c r="G77" s="14"/>
    </row>
    <row r="78" spans="1:7" ht="31.5" x14ac:dyDescent="0.25">
      <c r="A78" s="14"/>
      <c r="B78" s="16" t="s">
        <v>843</v>
      </c>
      <c r="C78" s="14" t="s">
        <v>776</v>
      </c>
      <c r="D78" s="14"/>
      <c r="E78" s="14"/>
      <c r="F78" s="14"/>
      <c r="G78" s="14"/>
    </row>
    <row r="79" spans="1:7" ht="15.75" x14ac:dyDescent="0.25">
      <c r="A79" s="14"/>
      <c r="B79" s="16" t="s">
        <v>844</v>
      </c>
      <c r="C79" s="14" t="s">
        <v>583</v>
      </c>
      <c r="D79" s="14"/>
      <c r="E79" s="14"/>
      <c r="F79" s="14"/>
      <c r="G79" s="14"/>
    </row>
    <row r="80" spans="1:7" ht="15.75" x14ac:dyDescent="0.25">
      <c r="A80" s="14">
        <v>14</v>
      </c>
      <c r="B80" s="16" t="s">
        <v>845</v>
      </c>
      <c r="C80" s="14"/>
      <c r="D80" s="14"/>
      <c r="E80" s="14"/>
      <c r="F80" s="14"/>
      <c r="G80" s="14"/>
    </row>
    <row r="81" spans="1:7" ht="15.75" x14ac:dyDescent="0.25">
      <c r="A81" s="14"/>
      <c r="B81" s="16" t="s">
        <v>846</v>
      </c>
      <c r="C81" s="14" t="s">
        <v>776</v>
      </c>
      <c r="D81" s="14"/>
      <c r="E81" s="14"/>
      <c r="F81" s="14"/>
      <c r="G81" s="14"/>
    </row>
    <row r="82" spans="1:7" ht="15.75" x14ac:dyDescent="0.25">
      <c r="A82" s="14"/>
      <c r="B82" s="16" t="s">
        <v>847</v>
      </c>
      <c r="C82" s="14" t="s">
        <v>848</v>
      </c>
      <c r="D82" s="14"/>
      <c r="E82" s="14"/>
      <c r="F82" s="14"/>
      <c r="G82" s="14"/>
    </row>
    <row r="83" spans="1:7" ht="15.75" x14ac:dyDescent="0.25">
      <c r="A83" s="14"/>
      <c r="B83" s="16" t="s">
        <v>439</v>
      </c>
      <c r="C83" s="14"/>
      <c r="D83" s="14"/>
      <c r="E83" s="14"/>
      <c r="F83" s="14"/>
      <c r="G83" s="14"/>
    </row>
    <row r="84" spans="1:7" ht="15.75" x14ac:dyDescent="0.25">
      <c r="A84" s="14"/>
      <c r="B84" s="16" t="s">
        <v>849</v>
      </c>
      <c r="C84" s="14" t="s">
        <v>848</v>
      </c>
      <c r="D84" s="14"/>
      <c r="E84" s="14"/>
      <c r="F84" s="14"/>
      <c r="G84" s="14"/>
    </row>
    <row r="85" spans="1:7" ht="15.75" x14ac:dyDescent="0.25">
      <c r="A85" s="14"/>
      <c r="B85" s="16" t="s">
        <v>850</v>
      </c>
      <c r="C85" s="14" t="s">
        <v>848</v>
      </c>
      <c r="D85" s="14"/>
      <c r="E85" s="14"/>
      <c r="F85" s="14"/>
      <c r="G85" s="14"/>
    </row>
    <row r="86" spans="1:7" ht="31.5" x14ac:dyDescent="0.25">
      <c r="A86" s="14"/>
      <c r="B86" s="16" t="s">
        <v>851</v>
      </c>
      <c r="C86" s="14" t="s">
        <v>848</v>
      </c>
      <c r="D86" s="14"/>
      <c r="E86" s="14"/>
      <c r="F86" s="14"/>
      <c r="G86" s="14"/>
    </row>
    <row r="87" spans="1:7" ht="31.5" x14ac:dyDescent="0.25">
      <c r="A87" s="14"/>
      <c r="B87" s="16" t="s">
        <v>852</v>
      </c>
      <c r="C87" s="14" t="s">
        <v>853</v>
      </c>
      <c r="D87" s="14"/>
      <c r="E87" s="14"/>
      <c r="F87" s="14"/>
      <c r="G87" s="14"/>
    </row>
    <row r="88" spans="1:7" ht="15.75" x14ac:dyDescent="0.25">
      <c r="A88" s="14">
        <v>15</v>
      </c>
      <c r="B88" s="16" t="s">
        <v>854</v>
      </c>
      <c r="C88" s="14"/>
      <c r="D88" s="14"/>
      <c r="E88" s="14"/>
      <c r="F88" s="14"/>
      <c r="G88" s="14"/>
    </row>
    <row r="89" spans="1:7" ht="15.75" x14ac:dyDescent="0.25">
      <c r="A89" s="14"/>
      <c r="B89" s="16" t="s">
        <v>855</v>
      </c>
      <c r="C89" s="14" t="s">
        <v>856</v>
      </c>
      <c r="D89" s="14"/>
      <c r="E89" s="14"/>
      <c r="F89" s="14"/>
      <c r="G89" s="14"/>
    </row>
    <row r="90" spans="1:7" ht="15.75" x14ac:dyDescent="0.25">
      <c r="A90" s="14"/>
      <c r="B90" s="16" t="s">
        <v>857</v>
      </c>
      <c r="C90" s="14" t="s">
        <v>858</v>
      </c>
      <c r="D90" s="14"/>
      <c r="E90" s="14"/>
      <c r="F90" s="14"/>
      <c r="G90" s="14"/>
    </row>
    <row r="91" spans="1:7" ht="15.75" x14ac:dyDescent="0.25">
      <c r="A91" s="14"/>
      <c r="B91" s="16" t="s">
        <v>439</v>
      </c>
      <c r="C91" s="14"/>
      <c r="D91" s="14"/>
      <c r="E91" s="14"/>
      <c r="F91" s="14"/>
      <c r="G91" s="14"/>
    </row>
    <row r="92" spans="1:7" ht="15.75" x14ac:dyDescent="0.25">
      <c r="A92" s="14"/>
      <c r="B92" s="16" t="s">
        <v>859</v>
      </c>
      <c r="C92" s="14" t="s">
        <v>858</v>
      </c>
      <c r="D92" s="14"/>
      <c r="E92" s="14"/>
      <c r="F92" s="14"/>
      <c r="G92" s="14"/>
    </row>
    <row r="93" spans="1:7" ht="15.75" x14ac:dyDescent="0.25">
      <c r="A93" s="14"/>
      <c r="B93" s="16" t="s">
        <v>860</v>
      </c>
      <c r="C93" s="14" t="s">
        <v>858</v>
      </c>
      <c r="D93" s="14"/>
      <c r="E93" s="14"/>
      <c r="F93" s="14"/>
      <c r="G93" s="14"/>
    </row>
    <row r="94" spans="1:7" ht="15.75" x14ac:dyDescent="0.25">
      <c r="A94" s="14"/>
      <c r="B94" s="16" t="s">
        <v>861</v>
      </c>
      <c r="C94" s="14" t="s">
        <v>858</v>
      </c>
      <c r="D94" s="14"/>
      <c r="E94" s="14"/>
      <c r="F94" s="14"/>
      <c r="G94" s="14"/>
    </row>
    <row r="95" spans="1:7" ht="15.75" x14ac:dyDescent="0.25">
      <c r="A95" s="14"/>
      <c r="B95" s="16" t="s">
        <v>862</v>
      </c>
      <c r="C95" s="14" t="s">
        <v>858</v>
      </c>
      <c r="D95" s="14"/>
      <c r="E95" s="14"/>
      <c r="F95" s="14"/>
      <c r="G95" s="14"/>
    </row>
    <row r="96" spans="1:7" ht="15.75" x14ac:dyDescent="0.25">
      <c r="A96" s="14"/>
      <c r="B96" s="16" t="s">
        <v>863</v>
      </c>
      <c r="C96" s="14"/>
      <c r="D96" s="14"/>
      <c r="E96" s="14"/>
      <c r="F96" s="14"/>
      <c r="G96" s="14"/>
    </row>
    <row r="97" spans="1:7" ht="15.75" x14ac:dyDescent="0.25">
      <c r="A97" s="14"/>
      <c r="B97" s="16" t="s">
        <v>864</v>
      </c>
      <c r="C97" s="14" t="s">
        <v>776</v>
      </c>
      <c r="D97" s="14"/>
      <c r="E97" s="14"/>
      <c r="F97" s="14"/>
      <c r="G97" s="14"/>
    </row>
    <row r="98" spans="1:7" ht="15.75" x14ac:dyDescent="0.25">
      <c r="A98" s="14"/>
      <c r="B98" s="16" t="s">
        <v>865</v>
      </c>
      <c r="C98" s="14" t="s">
        <v>776</v>
      </c>
      <c r="D98" s="14"/>
      <c r="E98" s="14"/>
      <c r="F98" s="14"/>
      <c r="G98" s="14"/>
    </row>
    <row r="99" spans="1:7" ht="15.75" x14ac:dyDescent="0.25">
      <c r="A99" s="14"/>
      <c r="B99" s="16" t="s">
        <v>866</v>
      </c>
      <c r="C99" s="14" t="s">
        <v>776</v>
      </c>
      <c r="D99" s="14"/>
      <c r="E99" s="14"/>
      <c r="F99" s="14"/>
      <c r="G99" s="14"/>
    </row>
    <row r="100" spans="1:7" ht="63" x14ac:dyDescent="0.25">
      <c r="A100" s="14"/>
      <c r="B100" s="16" t="s">
        <v>867</v>
      </c>
      <c r="C100" s="14" t="s">
        <v>224</v>
      </c>
      <c r="D100" s="14"/>
      <c r="E100" s="14"/>
      <c r="F100" s="14"/>
      <c r="G100" s="14"/>
    </row>
    <row r="101" spans="1:7" ht="15.75" x14ac:dyDescent="0.25">
      <c r="A101" s="14"/>
      <c r="B101" s="16" t="s">
        <v>868</v>
      </c>
      <c r="C101" s="14" t="s">
        <v>869</v>
      </c>
      <c r="D101" s="14"/>
      <c r="E101" s="14"/>
      <c r="F101" s="14"/>
      <c r="G101" s="14"/>
    </row>
    <row r="102" spans="1:7" ht="15.75" x14ac:dyDescent="0.25">
      <c r="A102" s="14"/>
      <c r="B102" s="16" t="s">
        <v>870</v>
      </c>
      <c r="C102" s="14" t="s">
        <v>776</v>
      </c>
      <c r="D102" s="14"/>
      <c r="E102" s="14"/>
      <c r="F102" s="14"/>
      <c r="G102" s="14"/>
    </row>
    <row r="103" spans="1:7" ht="94.5" x14ac:dyDescent="0.25">
      <c r="A103" s="14"/>
      <c r="B103" s="16" t="s">
        <v>871</v>
      </c>
      <c r="C103" s="14" t="s">
        <v>776</v>
      </c>
      <c r="D103" s="14"/>
      <c r="E103" s="14"/>
      <c r="F103" s="14"/>
      <c r="G103" s="14"/>
    </row>
    <row r="104" spans="1:7" ht="15.75" x14ac:dyDescent="0.25">
      <c r="A104" s="14"/>
      <c r="B104" s="16" t="s">
        <v>872</v>
      </c>
      <c r="C104" s="14" t="s">
        <v>776</v>
      </c>
      <c r="D104" s="14"/>
      <c r="E104" s="14"/>
      <c r="F104" s="14"/>
      <c r="G104" s="14"/>
    </row>
    <row r="105" spans="1:7" ht="31.5" x14ac:dyDescent="0.25">
      <c r="A105" s="14"/>
      <c r="B105" s="16" t="s">
        <v>873</v>
      </c>
      <c r="C105" s="14" t="s">
        <v>776</v>
      </c>
      <c r="D105" s="14"/>
      <c r="E105" s="14"/>
      <c r="F105" s="14"/>
      <c r="G105" s="14"/>
    </row>
    <row r="106" spans="1:7" ht="15.75" x14ac:dyDescent="0.25">
      <c r="A106" s="14">
        <v>16</v>
      </c>
      <c r="B106" s="16" t="s">
        <v>874</v>
      </c>
      <c r="C106" s="14"/>
      <c r="D106" s="14"/>
      <c r="E106" s="14"/>
      <c r="F106" s="14"/>
      <c r="G106" s="14"/>
    </row>
    <row r="107" spans="1:7" ht="15.75" x14ac:dyDescent="0.25">
      <c r="A107" s="14"/>
      <c r="B107" s="16" t="s">
        <v>875</v>
      </c>
      <c r="C107" s="14" t="s">
        <v>856</v>
      </c>
      <c r="D107" s="14"/>
      <c r="E107" s="14"/>
      <c r="F107" s="14"/>
      <c r="G107" s="14"/>
    </row>
    <row r="108" spans="1:7" ht="31.5" x14ac:dyDescent="0.25">
      <c r="A108" s="14"/>
      <c r="B108" s="16" t="s">
        <v>876</v>
      </c>
      <c r="C108" s="14" t="s">
        <v>776</v>
      </c>
      <c r="D108" s="14"/>
      <c r="E108" s="14"/>
      <c r="F108" s="14"/>
      <c r="G108" s="14"/>
    </row>
    <row r="109" spans="1:7" ht="31.5" x14ac:dyDescent="0.25">
      <c r="A109" s="16"/>
      <c r="B109" s="16" t="s">
        <v>877</v>
      </c>
      <c r="C109" s="14" t="s">
        <v>776</v>
      </c>
      <c r="D109" s="14"/>
      <c r="E109" s="14"/>
      <c r="F109" s="14"/>
      <c r="G109" s="14"/>
    </row>
    <row r="110" spans="1:7" ht="15.75" x14ac:dyDescent="0.25">
      <c r="A110" s="16"/>
      <c r="B110" s="16" t="s">
        <v>878</v>
      </c>
      <c r="C110" s="14" t="s">
        <v>879</v>
      </c>
      <c r="D110" s="14"/>
      <c r="E110" s="14"/>
      <c r="F110" s="14"/>
      <c r="G110" s="14"/>
    </row>
    <row r="111" spans="1:7" ht="15.75" x14ac:dyDescent="0.25">
      <c r="A111" s="16"/>
      <c r="B111" s="16" t="s">
        <v>880</v>
      </c>
      <c r="C111" s="14" t="s">
        <v>879</v>
      </c>
      <c r="D111" s="14"/>
      <c r="E111" s="14"/>
      <c r="F111" s="14"/>
      <c r="G111" s="14"/>
    </row>
    <row r="112" spans="1:7" ht="15.75" x14ac:dyDescent="0.25">
      <c r="A112" s="14"/>
      <c r="B112" s="16" t="s">
        <v>881</v>
      </c>
      <c r="C112" s="14" t="s">
        <v>879</v>
      </c>
      <c r="D112" s="14"/>
      <c r="E112" s="14"/>
      <c r="F112" s="14"/>
      <c r="G112" s="14"/>
    </row>
    <row r="113" spans="1:7" ht="15.75" x14ac:dyDescent="0.25">
      <c r="A113" s="14"/>
      <c r="B113" s="16" t="s">
        <v>882</v>
      </c>
      <c r="C113" s="14" t="s">
        <v>879</v>
      </c>
      <c r="D113" s="14"/>
      <c r="E113" s="14"/>
      <c r="F113" s="14"/>
      <c r="G113" s="14"/>
    </row>
    <row r="114" spans="1:7" ht="31.5" x14ac:dyDescent="0.25">
      <c r="A114" s="14"/>
      <c r="B114" s="16" t="s">
        <v>883</v>
      </c>
      <c r="C114" s="14" t="s">
        <v>879</v>
      </c>
      <c r="D114" s="14"/>
      <c r="E114" s="14"/>
      <c r="F114" s="14"/>
      <c r="G114" s="14"/>
    </row>
    <row r="115" spans="1:7" ht="31.5" x14ac:dyDescent="0.25">
      <c r="A115" s="14"/>
      <c r="B115" s="16" t="s">
        <v>884</v>
      </c>
      <c r="C115" s="14" t="s">
        <v>879</v>
      </c>
      <c r="D115" s="14"/>
      <c r="E115" s="14"/>
      <c r="F115" s="14"/>
      <c r="G115" s="14"/>
    </row>
    <row r="116" spans="1:7" ht="31.5" x14ac:dyDescent="0.25">
      <c r="A116" s="14"/>
      <c r="B116" s="16" t="s">
        <v>885</v>
      </c>
      <c r="C116" s="14" t="s">
        <v>879</v>
      </c>
      <c r="D116" s="14"/>
      <c r="E116" s="14"/>
      <c r="F116" s="14"/>
      <c r="G116" s="14"/>
    </row>
    <row r="117" spans="1:7" ht="31.5" x14ac:dyDescent="0.25">
      <c r="A117" s="14"/>
      <c r="B117" s="16" t="s">
        <v>886</v>
      </c>
      <c r="C117" s="14" t="s">
        <v>879</v>
      </c>
      <c r="D117" s="14"/>
      <c r="E117" s="14"/>
      <c r="F117" s="14"/>
      <c r="G117" s="14"/>
    </row>
    <row r="118" spans="1:7" ht="15.75" x14ac:dyDescent="0.25">
      <c r="A118" s="14"/>
      <c r="B118" s="16" t="s">
        <v>887</v>
      </c>
      <c r="C118" s="14" t="s">
        <v>776</v>
      </c>
      <c r="D118" s="14"/>
      <c r="E118" s="14"/>
      <c r="F118" s="14"/>
      <c r="G118" s="14"/>
    </row>
    <row r="119" spans="1:7" ht="15.75" x14ac:dyDescent="0.25">
      <c r="A119" s="14"/>
      <c r="B119" s="16" t="s">
        <v>888</v>
      </c>
      <c r="C119" s="14" t="s">
        <v>889</v>
      </c>
      <c r="D119" s="14"/>
      <c r="E119" s="14"/>
      <c r="F119" s="14"/>
      <c r="G119" s="14"/>
    </row>
    <row r="120" spans="1:7" ht="31.5" x14ac:dyDescent="0.25">
      <c r="A120" s="14"/>
      <c r="B120" s="16" t="s">
        <v>890</v>
      </c>
      <c r="C120" s="14" t="s">
        <v>889</v>
      </c>
      <c r="D120" s="14"/>
      <c r="E120" s="14"/>
      <c r="F120" s="14"/>
      <c r="G120" s="14"/>
    </row>
    <row r="121" spans="1:7" ht="31.5" x14ac:dyDescent="0.25">
      <c r="A121" s="14"/>
      <c r="B121" s="16" t="s">
        <v>891</v>
      </c>
      <c r="C121" s="14" t="s">
        <v>776</v>
      </c>
      <c r="D121" s="14"/>
      <c r="E121" s="14"/>
      <c r="F121" s="14"/>
      <c r="G121" s="14"/>
    </row>
    <row r="122" spans="1:7" ht="15.75" x14ac:dyDescent="0.25">
      <c r="A122" s="14">
        <v>17</v>
      </c>
      <c r="B122" s="16" t="s">
        <v>65</v>
      </c>
      <c r="C122" s="14"/>
      <c r="D122" s="14"/>
      <c r="E122" s="14"/>
      <c r="F122" s="14"/>
      <c r="G122" s="14"/>
    </row>
    <row r="123" spans="1:7" ht="15.75" x14ac:dyDescent="0.25">
      <c r="A123" s="14"/>
      <c r="B123" s="16" t="s">
        <v>892</v>
      </c>
      <c r="C123" s="14" t="s">
        <v>893</v>
      </c>
      <c r="D123" s="14"/>
      <c r="E123" s="14"/>
      <c r="F123" s="14"/>
      <c r="G123" s="14"/>
    </row>
    <row r="124" spans="1:7" ht="15.75" x14ac:dyDescent="0.25">
      <c r="A124" s="14"/>
      <c r="B124" s="16" t="s">
        <v>894</v>
      </c>
      <c r="C124" s="14" t="s">
        <v>893</v>
      </c>
      <c r="D124" s="14"/>
      <c r="E124" s="14"/>
      <c r="F124" s="14"/>
      <c r="G124" s="14"/>
    </row>
    <row r="125" spans="1:7" ht="15.75" x14ac:dyDescent="0.25">
      <c r="A125" s="14"/>
      <c r="B125" s="16" t="s">
        <v>895</v>
      </c>
      <c r="C125" s="14" t="s">
        <v>896</v>
      </c>
      <c r="D125" s="14"/>
      <c r="E125" s="14"/>
      <c r="F125" s="14"/>
      <c r="G125" s="14"/>
    </row>
    <row r="126" spans="1:7" ht="15.75" x14ac:dyDescent="0.25">
      <c r="A126" s="14"/>
      <c r="B126" s="16" t="s">
        <v>897</v>
      </c>
      <c r="C126" s="14" t="s">
        <v>898</v>
      </c>
      <c r="D126" s="14"/>
      <c r="E126" s="14"/>
      <c r="F126" s="14"/>
      <c r="G126" s="14"/>
    </row>
    <row r="127" spans="1:7" ht="15.75" x14ac:dyDescent="0.25">
      <c r="A127" s="14"/>
      <c r="B127" s="16" t="s">
        <v>899</v>
      </c>
      <c r="C127" s="14" t="s">
        <v>898</v>
      </c>
      <c r="D127" s="14"/>
      <c r="E127" s="14"/>
      <c r="F127" s="14"/>
      <c r="G127" s="14"/>
    </row>
    <row r="128" spans="1:7" ht="15.75" x14ac:dyDescent="0.25">
      <c r="A128" s="14">
        <v>18</v>
      </c>
      <c r="B128" s="16" t="s">
        <v>900</v>
      </c>
      <c r="C128" s="14"/>
      <c r="D128" s="14"/>
      <c r="E128" s="14"/>
      <c r="F128" s="14"/>
      <c r="G128" s="14"/>
    </row>
    <row r="129" spans="1:7" ht="47.25" x14ac:dyDescent="0.25">
      <c r="A129" s="14"/>
      <c r="B129" s="16" t="s">
        <v>901</v>
      </c>
      <c r="C129" s="14" t="s">
        <v>794</v>
      </c>
      <c r="D129" s="14"/>
      <c r="E129" s="14"/>
      <c r="F129" s="14"/>
      <c r="G129" s="14"/>
    </row>
    <row r="130" spans="1:7" ht="15.75" x14ac:dyDescent="0.25">
      <c r="A130" s="14">
        <v>19</v>
      </c>
      <c r="B130" s="16" t="s">
        <v>66</v>
      </c>
      <c r="C130" s="14"/>
      <c r="D130" s="14"/>
      <c r="E130" s="14"/>
      <c r="F130" s="14"/>
      <c r="G130" s="14"/>
    </row>
    <row r="131" spans="1:7" ht="31.5" x14ac:dyDescent="0.25">
      <c r="A131" s="14"/>
      <c r="B131" s="16" t="s">
        <v>902</v>
      </c>
      <c r="C131" s="14" t="s">
        <v>776</v>
      </c>
      <c r="D131" s="14"/>
      <c r="E131" s="14"/>
      <c r="F131" s="14"/>
      <c r="G131" s="14"/>
    </row>
    <row r="132" spans="1:7" ht="31.5" x14ac:dyDescent="0.25">
      <c r="A132" s="14"/>
      <c r="B132" s="16" t="s">
        <v>903</v>
      </c>
      <c r="C132" s="14" t="s">
        <v>776</v>
      </c>
      <c r="D132" s="14"/>
      <c r="E132" s="14"/>
      <c r="F132" s="14"/>
      <c r="G132" s="14"/>
    </row>
    <row r="133" spans="1:7" ht="15.75" x14ac:dyDescent="0.25">
      <c r="A133" s="9"/>
    </row>
    <row r="134" spans="1:7" ht="15.75" x14ac:dyDescent="0.25">
      <c r="A134" s="102"/>
      <c r="D134" s="104" t="s">
        <v>448</v>
      </c>
      <c r="E134" s="104"/>
      <c r="F134" s="104"/>
      <c r="G134" s="104"/>
    </row>
    <row r="135" spans="1:7" ht="15.75" x14ac:dyDescent="0.25">
      <c r="A135" s="102"/>
      <c r="D135" s="113" t="s">
        <v>904</v>
      </c>
      <c r="E135" s="113"/>
      <c r="F135" s="113"/>
      <c r="G135" s="113"/>
    </row>
    <row r="136" spans="1:7" ht="15.75" x14ac:dyDescent="0.25">
      <c r="A136" s="102"/>
      <c r="D136" s="113" t="s">
        <v>905</v>
      </c>
      <c r="E136" s="113"/>
      <c r="F136" s="113"/>
      <c r="G136" s="113"/>
    </row>
    <row r="137" spans="1:7" ht="15.75" x14ac:dyDescent="0.25">
      <c r="A137" s="102"/>
      <c r="D137" s="104" t="s">
        <v>38</v>
      </c>
      <c r="E137" s="104"/>
      <c r="F137" s="104"/>
      <c r="G137" s="104"/>
    </row>
  </sheetData>
  <mergeCells count="7">
    <mergeCell ref="A134:A137"/>
    <mergeCell ref="A3:G3"/>
    <mergeCell ref="A4:G4"/>
    <mergeCell ref="D134:G134"/>
    <mergeCell ref="D135:G135"/>
    <mergeCell ref="D136:G136"/>
    <mergeCell ref="D137:G13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43"/>
  <sheetViews>
    <sheetView topLeftCell="A13" workbookViewId="0">
      <selection activeCell="M17" sqref="M17"/>
    </sheetView>
  </sheetViews>
  <sheetFormatPr defaultRowHeight="15" x14ac:dyDescent="0.25"/>
  <cols>
    <col min="1" max="1" width="6.42578125" customWidth="1"/>
    <col min="2" max="2" width="41.28515625" customWidth="1"/>
    <col min="3" max="6" width="10.140625" customWidth="1"/>
  </cols>
  <sheetData>
    <row r="1" spans="1:6" ht="15.75" x14ac:dyDescent="0.25">
      <c r="A1" s="10" t="s">
        <v>906</v>
      </c>
      <c r="F1" s="17" t="s">
        <v>907</v>
      </c>
    </row>
    <row r="2" spans="1:6" ht="15.75" x14ac:dyDescent="0.25">
      <c r="A2" s="9"/>
    </row>
    <row r="3" spans="1:6" ht="15.75" x14ac:dyDescent="0.25">
      <c r="A3" s="103" t="s">
        <v>908</v>
      </c>
      <c r="B3" s="103"/>
      <c r="C3" s="103"/>
      <c r="D3" s="103"/>
      <c r="E3" s="103"/>
      <c r="F3" s="103"/>
    </row>
    <row r="4" spans="1:6" ht="15.75" x14ac:dyDescent="0.25">
      <c r="A4" s="103" t="s">
        <v>909</v>
      </c>
      <c r="B4" s="103"/>
      <c r="C4" s="103"/>
      <c r="D4" s="103"/>
      <c r="E4" s="103"/>
      <c r="F4" s="103"/>
    </row>
    <row r="5" spans="1:6" ht="15.75" x14ac:dyDescent="0.25">
      <c r="A5" s="112" t="s">
        <v>910</v>
      </c>
      <c r="B5" s="112"/>
      <c r="C5" s="112"/>
      <c r="D5" s="112"/>
      <c r="E5" s="112"/>
      <c r="F5" s="112"/>
    </row>
    <row r="6" spans="1:6" ht="15.75" x14ac:dyDescent="0.25">
      <c r="F6" s="12" t="s">
        <v>0</v>
      </c>
    </row>
    <row r="7" spans="1:6" ht="31.5" customHeight="1" x14ac:dyDescent="0.25">
      <c r="A7" s="99" t="s">
        <v>1</v>
      </c>
      <c r="B7" s="99" t="s">
        <v>2</v>
      </c>
      <c r="C7" s="99" t="s">
        <v>51</v>
      </c>
      <c r="D7" s="99" t="s">
        <v>3</v>
      </c>
      <c r="E7" s="99"/>
      <c r="F7" s="99" t="s">
        <v>40</v>
      </c>
    </row>
    <row r="8" spans="1:6" ht="31.5" x14ac:dyDescent="0.25">
      <c r="A8" s="99"/>
      <c r="B8" s="99"/>
      <c r="C8" s="99"/>
      <c r="D8" s="13" t="s">
        <v>5</v>
      </c>
      <c r="E8" s="13" t="s">
        <v>6</v>
      </c>
      <c r="F8" s="99"/>
    </row>
    <row r="9" spans="1:6" ht="15.75" x14ac:dyDescent="0.25">
      <c r="A9" s="14" t="s">
        <v>7</v>
      </c>
      <c r="B9" s="14" t="s">
        <v>8</v>
      </c>
      <c r="C9" s="14">
        <v>1</v>
      </c>
      <c r="D9" s="14">
        <v>2</v>
      </c>
      <c r="E9" s="14">
        <v>3</v>
      </c>
      <c r="F9" s="14">
        <v>4</v>
      </c>
    </row>
    <row r="10" spans="1:6" ht="15.75" x14ac:dyDescent="0.25">
      <c r="A10" s="13" t="s">
        <v>7</v>
      </c>
      <c r="B10" s="15" t="s">
        <v>911</v>
      </c>
      <c r="C10" s="14"/>
      <c r="D10" s="14"/>
      <c r="E10" s="14"/>
      <c r="F10" s="14"/>
    </row>
    <row r="11" spans="1:6" ht="15.75" x14ac:dyDescent="0.25">
      <c r="A11" s="14">
        <v>1</v>
      </c>
      <c r="B11" s="16" t="s">
        <v>11</v>
      </c>
      <c r="C11" s="14"/>
      <c r="D11" s="14"/>
      <c r="E11" s="14"/>
      <c r="F11" s="14"/>
    </row>
    <row r="12" spans="1:6" ht="15.75" x14ac:dyDescent="0.25">
      <c r="A12" s="14">
        <v>2</v>
      </c>
      <c r="B12" s="16" t="s">
        <v>37</v>
      </c>
      <c r="C12" s="14"/>
      <c r="D12" s="14"/>
      <c r="E12" s="14"/>
      <c r="F12" s="14"/>
    </row>
    <row r="13" spans="1:6" ht="15.75" x14ac:dyDescent="0.25">
      <c r="A13" s="14">
        <v>3</v>
      </c>
      <c r="B13" s="16" t="s">
        <v>912</v>
      </c>
      <c r="C13" s="14"/>
      <c r="D13" s="14"/>
      <c r="E13" s="14"/>
      <c r="F13" s="14"/>
    </row>
    <row r="14" spans="1:6" ht="15.75" x14ac:dyDescent="0.25">
      <c r="A14" s="14">
        <v>4</v>
      </c>
      <c r="B14" s="16" t="s">
        <v>913</v>
      </c>
      <c r="C14" s="14"/>
      <c r="D14" s="14"/>
      <c r="E14" s="14"/>
      <c r="F14" s="14"/>
    </row>
    <row r="15" spans="1:6" ht="31.5" x14ac:dyDescent="0.25">
      <c r="A15" s="13" t="s">
        <v>8</v>
      </c>
      <c r="B15" s="15" t="s">
        <v>914</v>
      </c>
      <c r="C15" s="14"/>
      <c r="D15" s="14"/>
      <c r="E15" s="14"/>
      <c r="F15" s="14" t="s">
        <v>64</v>
      </c>
    </row>
    <row r="16" spans="1:6" ht="15.75" x14ac:dyDescent="0.25">
      <c r="A16" s="13" t="s">
        <v>10</v>
      </c>
      <c r="B16" s="15" t="s">
        <v>915</v>
      </c>
      <c r="C16" s="14"/>
      <c r="D16" s="14"/>
      <c r="E16" s="14"/>
      <c r="F16" s="14"/>
    </row>
    <row r="17" spans="1:6" ht="15.75" x14ac:dyDescent="0.25">
      <c r="A17" s="14">
        <v>1</v>
      </c>
      <c r="B17" s="16" t="s">
        <v>916</v>
      </c>
      <c r="C17" s="14"/>
      <c r="D17" s="14"/>
      <c r="E17" s="14"/>
      <c r="F17" s="14"/>
    </row>
    <row r="18" spans="1:6" ht="15.75" x14ac:dyDescent="0.25">
      <c r="A18" s="14">
        <v>2</v>
      </c>
      <c r="B18" s="16" t="s">
        <v>917</v>
      </c>
      <c r="C18" s="14"/>
      <c r="D18" s="14"/>
      <c r="E18" s="14"/>
      <c r="F18" s="14"/>
    </row>
    <row r="19" spans="1:6" ht="15.75" x14ac:dyDescent="0.25">
      <c r="A19" s="13" t="s">
        <v>36</v>
      </c>
      <c r="B19" s="15" t="s">
        <v>918</v>
      </c>
      <c r="C19" s="14"/>
      <c r="D19" s="14"/>
      <c r="E19" s="14"/>
      <c r="F19" s="14"/>
    </row>
    <row r="20" spans="1:6" ht="15.75" x14ac:dyDescent="0.25">
      <c r="A20" s="14">
        <v>1</v>
      </c>
      <c r="B20" s="16" t="s">
        <v>919</v>
      </c>
      <c r="C20" s="14"/>
      <c r="D20" s="14"/>
      <c r="E20" s="14"/>
      <c r="F20" s="14"/>
    </row>
    <row r="21" spans="1:6" ht="15.75" x14ac:dyDescent="0.25">
      <c r="A21" s="14">
        <v>2</v>
      </c>
      <c r="B21" s="16" t="s">
        <v>920</v>
      </c>
      <c r="C21" s="14"/>
      <c r="D21" s="14"/>
      <c r="E21" s="14"/>
      <c r="F21" s="14"/>
    </row>
    <row r="22" spans="1:6" ht="15.75" x14ac:dyDescent="0.25">
      <c r="A22" s="13" t="s">
        <v>44</v>
      </c>
      <c r="B22" s="15" t="s">
        <v>921</v>
      </c>
      <c r="C22" s="14"/>
      <c r="D22" s="14"/>
      <c r="E22" s="14"/>
      <c r="F22" s="14"/>
    </row>
    <row r="23" spans="1:6" ht="15.75" x14ac:dyDescent="0.25">
      <c r="A23" s="13" t="s">
        <v>45</v>
      </c>
      <c r="B23" s="15" t="s">
        <v>922</v>
      </c>
      <c r="C23" s="14"/>
      <c r="D23" s="14"/>
      <c r="E23" s="14"/>
      <c r="F23" s="14"/>
    </row>
    <row r="24" spans="1:6" ht="31.5" x14ac:dyDescent="0.25">
      <c r="A24" s="13" t="s">
        <v>48</v>
      </c>
      <c r="B24" s="15" t="s">
        <v>923</v>
      </c>
      <c r="C24" s="14"/>
      <c r="D24" s="14"/>
      <c r="E24" s="14"/>
      <c r="F24" s="14"/>
    </row>
    <row r="25" spans="1:6" ht="31.5" x14ac:dyDescent="0.25">
      <c r="A25" s="13" t="s">
        <v>172</v>
      </c>
      <c r="B25" s="15" t="s">
        <v>924</v>
      </c>
      <c r="C25" s="14"/>
      <c r="D25" s="14"/>
      <c r="E25" s="14"/>
      <c r="F25" s="14"/>
    </row>
    <row r="26" spans="1:6" ht="15.75" x14ac:dyDescent="0.25">
      <c r="A26" s="13" t="s">
        <v>10</v>
      </c>
      <c r="B26" s="15" t="s">
        <v>925</v>
      </c>
      <c r="C26" s="14"/>
      <c r="D26" s="14"/>
      <c r="E26" s="14"/>
      <c r="F26" s="14"/>
    </row>
    <row r="27" spans="1:6" ht="15.75" x14ac:dyDescent="0.25">
      <c r="A27" s="14">
        <v>1</v>
      </c>
      <c r="B27" s="16" t="s">
        <v>926</v>
      </c>
      <c r="C27" s="14"/>
      <c r="D27" s="14"/>
      <c r="E27" s="14"/>
      <c r="F27" s="14"/>
    </row>
    <row r="28" spans="1:6" ht="15.75" x14ac:dyDescent="0.25">
      <c r="A28" s="14">
        <v>2</v>
      </c>
      <c r="B28" s="16" t="s">
        <v>72</v>
      </c>
      <c r="C28" s="14"/>
      <c r="D28" s="14"/>
      <c r="E28" s="14"/>
      <c r="F28" s="14"/>
    </row>
    <row r="29" spans="1:6" ht="15.75" x14ac:dyDescent="0.25">
      <c r="A29" s="14">
        <v>3</v>
      </c>
      <c r="B29" s="16" t="s">
        <v>927</v>
      </c>
      <c r="C29" s="14"/>
      <c r="D29" s="14"/>
      <c r="E29" s="14"/>
      <c r="F29" s="14"/>
    </row>
    <row r="30" spans="1:6" ht="15.75" x14ac:dyDescent="0.25">
      <c r="A30" s="14">
        <v>4</v>
      </c>
      <c r="B30" s="16" t="s">
        <v>928</v>
      </c>
      <c r="C30" s="14"/>
      <c r="D30" s="14"/>
      <c r="E30" s="14"/>
      <c r="F30" s="14"/>
    </row>
    <row r="31" spans="1:6" ht="15.75" x14ac:dyDescent="0.25">
      <c r="A31" s="14">
        <v>5</v>
      </c>
      <c r="B31" s="16" t="s">
        <v>929</v>
      </c>
      <c r="C31" s="14"/>
      <c r="D31" s="14"/>
      <c r="E31" s="14"/>
      <c r="F31" s="14"/>
    </row>
    <row r="32" spans="1:6" ht="15.75" x14ac:dyDescent="0.25">
      <c r="A32" s="13" t="s">
        <v>36</v>
      </c>
      <c r="B32" s="15" t="s">
        <v>930</v>
      </c>
      <c r="C32" s="14"/>
      <c r="D32" s="14"/>
      <c r="E32" s="14"/>
      <c r="F32" s="14"/>
    </row>
    <row r="33" spans="1:6" ht="31.5" x14ac:dyDescent="0.25">
      <c r="A33" s="14">
        <v>1</v>
      </c>
      <c r="B33" s="16" t="s">
        <v>931</v>
      </c>
      <c r="C33" s="14"/>
      <c r="D33" s="14"/>
      <c r="E33" s="14"/>
      <c r="F33" s="14"/>
    </row>
    <row r="34" spans="1:6" ht="15.75" x14ac:dyDescent="0.25">
      <c r="A34" s="14">
        <v>2</v>
      </c>
      <c r="B34" s="16" t="s">
        <v>932</v>
      </c>
      <c r="C34" s="14"/>
      <c r="D34" s="14"/>
      <c r="E34" s="14"/>
      <c r="F34" s="14"/>
    </row>
    <row r="35" spans="1:6" ht="31.5" x14ac:dyDescent="0.25">
      <c r="A35" s="14">
        <v>3</v>
      </c>
      <c r="B35" s="16" t="s">
        <v>933</v>
      </c>
      <c r="C35" s="14"/>
      <c r="D35" s="14"/>
      <c r="E35" s="14"/>
      <c r="F35" s="14"/>
    </row>
    <row r="36" spans="1:6" ht="15.75" x14ac:dyDescent="0.25">
      <c r="A36" s="13" t="s">
        <v>44</v>
      </c>
      <c r="B36" s="15" t="s">
        <v>934</v>
      </c>
      <c r="C36" s="14"/>
      <c r="D36" s="14"/>
      <c r="E36" s="14"/>
      <c r="F36" s="14"/>
    </row>
    <row r="37" spans="1:6" ht="15.75" x14ac:dyDescent="0.25">
      <c r="A37" s="14"/>
      <c r="B37" s="16"/>
      <c r="C37" s="14"/>
      <c r="D37" s="14"/>
      <c r="E37" s="14"/>
      <c r="F37" s="14"/>
    </row>
    <row r="38" spans="1:6" ht="15.75" x14ac:dyDescent="0.25">
      <c r="A38" s="25" t="s">
        <v>935</v>
      </c>
    </row>
    <row r="39" spans="1:6" ht="15.75" x14ac:dyDescent="0.25">
      <c r="A39" s="25"/>
    </row>
    <row r="40" spans="1:6" ht="15.75" x14ac:dyDescent="0.25">
      <c r="A40" s="102"/>
      <c r="D40" s="104" t="s">
        <v>936</v>
      </c>
      <c r="E40" s="104"/>
      <c r="F40" s="104"/>
    </row>
    <row r="41" spans="1:6" ht="15.75" x14ac:dyDescent="0.25">
      <c r="A41" s="102"/>
      <c r="D41" s="113" t="s">
        <v>937</v>
      </c>
      <c r="E41" s="113"/>
      <c r="F41" s="113"/>
    </row>
    <row r="42" spans="1:6" ht="15.75" x14ac:dyDescent="0.25">
      <c r="A42" s="102"/>
      <c r="D42" s="113" t="s">
        <v>905</v>
      </c>
      <c r="E42" s="113"/>
      <c r="F42" s="113"/>
    </row>
    <row r="43" spans="1:6" ht="15.75" x14ac:dyDescent="0.25">
      <c r="A43" s="102"/>
      <c r="D43" s="104" t="s">
        <v>38</v>
      </c>
      <c r="E43" s="104"/>
      <c r="F43" s="104"/>
    </row>
  </sheetData>
  <mergeCells count="13">
    <mergeCell ref="A3:F3"/>
    <mergeCell ref="A4:F4"/>
    <mergeCell ref="A5:F5"/>
    <mergeCell ref="D40:F40"/>
    <mergeCell ref="D41:F41"/>
    <mergeCell ref="D42:F42"/>
    <mergeCell ref="A7:A8"/>
    <mergeCell ref="B7:B8"/>
    <mergeCell ref="C7:C8"/>
    <mergeCell ref="D7:E7"/>
    <mergeCell ref="F7:F8"/>
    <mergeCell ref="A40:A43"/>
    <mergeCell ref="D43:F43"/>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47"/>
  <sheetViews>
    <sheetView workbookViewId="0">
      <selection activeCell="M17" sqref="M17"/>
    </sheetView>
  </sheetViews>
  <sheetFormatPr defaultRowHeight="15" x14ac:dyDescent="0.25"/>
  <cols>
    <col min="1" max="1" width="6.42578125" customWidth="1"/>
    <col min="2" max="2" width="36.28515625" customWidth="1"/>
    <col min="3" max="6" width="10.85546875" customWidth="1"/>
  </cols>
  <sheetData>
    <row r="1" spans="1:6" ht="15.75" x14ac:dyDescent="0.25">
      <c r="A1" s="10" t="s">
        <v>906</v>
      </c>
      <c r="F1" s="17" t="s">
        <v>938</v>
      </c>
    </row>
    <row r="2" spans="1:6" ht="15.75" x14ac:dyDescent="0.25">
      <c r="A2" s="10"/>
    </row>
    <row r="3" spans="1:6" ht="15.75" x14ac:dyDescent="0.25">
      <c r="A3" s="103" t="s">
        <v>939</v>
      </c>
      <c r="B3" s="103"/>
      <c r="C3" s="103"/>
      <c r="D3" s="103"/>
      <c r="E3" s="103"/>
      <c r="F3" s="103"/>
    </row>
    <row r="4" spans="1:6" ht="15.75" x14ac:dyDescent="0.25">
      <c r="A4" s="103" t="s">
        <v>940</v>
      </c>
      <c r="B4" s="103"/>
      <c r="C4" s="103"/>
      <c r="D4" s="103"/>
      <c r="E4" s="103"/>
      <c r="F4" s="103"/>
    </row>
    <row r="5" spans="1:6" ht="15.75" x14ac:dyDescent="0.25">
      <c r="A5" s="112" t="s">
        <v>910</v>
      </c>
      <c r="B5" s="112"/>
      <c r="C5" s="112"/>
      <c r="D5" s="112"/>
      <c r="E5" s="112"/>
      <c r="F5" s="112"/>
    </row>
    <row r="6" spans="1:6" ht="15.75" x14ac:dyDescent="0.25">
      <c r="F6" s="12" t="s">
        <v>0</v>
      </c>
    </row>
    <row r="7" spans="1:6" ht="31.5" customHeight="1" x14ac:dyDescent="0.25">
      <c r="A7" s="99" t="s">
        <v>1</v>
      </c>
      <c r="B7" s="99" t="s">
        <v>2</v>
      </c>
      <c r="C7" s="99" t="s">
        <v>51</v>
      </c>
      <c r="D7" s="99" t="s">
        <v>60</v>
      </c>
      <c r="E7" s="99"/>
      <c r="F7" s="99" t="s">
        <v>40</v>
      </c>
    </row>
    <row r="8" spans="1:6" ht="31.5" x14ac:dyDescent="0.25">
      <c r="A8" s="99"/>
      <c r="B8" s="99"/>
      <c r="C8" s="99"/>
      <c r="D8" s="13" t="s">
        <v>5</v>
      </c>
      <c r="E8" s="13" t="s">
        <v>6</v>
      </c>
      <c r="F8" s="99"/>
    </row>
    <row r="9" spans="1:6" ht="15.75" x14ac:dyDescent="0.25">
      <c r="A9" s="14" t="s">
        <v>7</v>
      </c>
      <c r="B9" s="14" t="s">
        <v>8</v>
      </c>
      <c r="C9" s="14">
        <v>1</v>
      </c>
      <c r="D9" s="14">
        <v>2</v>
      </c>
      <c r="E9" s="14">
        <v>3</v>
      </c>
      <c r="F9" s="14">
        <v>4</v>
      </c>
    </row>
    <row r="10" spans="1:6" ht="31.5" x14ac:dyDescent="0.25">
      <c r="A10" s="13" t="s">
        <v>7</v>
      </c>
      <c r="B10" s="15" t="s">
        <v>941</v>
      </c>
      <c r="C10" s="14"/>
      <c r="D10" s="14"/>
      <c r="E10" s="14"/>
      <c r="F10" s="14"/>
    </row>
    <row r="11" spans="1:6" ht="15.75" x14ac:dyDescent="0.25">
      <c r="A11" s="14">
        <v>1</v>
      </c>
      <c r="B11" s="16" t="s">
        <v>11</v>
      </c>
      <c r="C11" s="14"/>
      <c r="D11" s="14"/>
      <c r="E11" s="14"/>
      <c r="F11" s="14"/>
    </row>
    <row r="12" spans="1:6" ht="15.75" x14ac:dyDescent="0.25">
      <c r="A12" s="14">
        <v>2</v>
      </c>
      <c r="B12" s="16" t="s">
        <v>37</v>
      </c>
      <c r="C12" s="14"/>
      <c r="D12" s="14"/>
      <c r="E12" s="14"/>
      <c r="F12" s="14"/>
    </row>
    <row r="13" spans="1:6" ht="15.75" x14ac:dyDescent="0.25">
      <c r="A13" s="14">
        <v>3</v>
      </c>
      <c r="B13" s="16" t="s">
        <v>912</v>
      </c>
      <c r="C13" s="14"/>
      <c r="D13" s="14"/>
      <c r="E13" s="14"/>
      <c r="F13" s="14"/>
    </row>
    <row r="14" spans="1:6" ht="15.75" x14ac:dyDescent="0.25">
      <c r="A14" s="14">
        <v>4</v>
      </c>
      <c r="B14" s="16" t="s">
        <v>913</v>
      </c>
      <c r="C14" s="14"/>
      <c r="D14" s="14"/>
      <c r="E14" s="14"/>
      <c r="F14" s="14"/>
    </row>
    <row r="15" spans="1:6" ht="31.5" x14ac:dyDescent="0.25">
      <c r="A15" s="13" t="s">
        <v>8</v>
      </c>
      <c r="B15" s="15" t="s">
        <v>942</v>
      </c>
      <c r="C15" s="14"/>
      <c r="D15" s="14"/>
      <c r="E15" s="14"/>
      <c r="F15" s="14"/>
    </row>
    <row r="16" spans="1:6" ht="31.5" x14ac:dyDescent="0.25">
      <c r="A16" s="13" t="s">
        <v>10</v>
      </c>
      <c r="B16" s="15" t="s">
        <v>943</v>
      </c>
      <c r="C16" s="14"/>
      <c r="D16" s="14"/>
      <c r="E16" s="14"/>
      <c r="F16" s="14"/>
    </row>
    <row r="17" spans="1:6" ht="15.75" x14ac:dyDescent="0.25">
      <c r="A17" s="14">
        <v>1</v>
      </c>
      <c r="B17" s="16" t="s">
        <v>916</v>
      </c>
      <c r="C17" s="14"/>
      <c r="D17" s="14"/>
      <c r="E17" s="14"/>
      <c r="F17" s="14"/>
    </row>
    <row r="18" spans="1:6" ht="31.5" x14ac:dyDescent="0.25">
      <c r="A18" s="14">
        <v>2</v>
      </c>
      <c r="B18" s="16" t="s">
        <v>917</v>
      </c>
      <c r="C18" s="14"/>
      <c r="D18" s="14"/>
      <c r="E18" s="14"/>
      <c r="F18" s="14"/>
    </row>
    <row r="19" spans="1:6" ht="15.75" x14ac:dyDescent="0.25">
      <c r="A19" s="13" t="s">
        <v>36</v>
      </c>
      <c r="B19" s="15" t="s">
        <v>918</v>
      </c>
      <c r="C19" s="14"/>
      <c r="D19" s="14"/>
      <c r="E19" s="14"/>
      <c r="F19" s="14"/>
    </row>
    <row r="20" spans="1:6" ht="15.75" x14ac:dyDescent="0.25">
      <c r="A20" s="14">
        <v>1</v>
      </c>
      <c r="B20" s="16" t="s">
        <v>919</v>
      </c>
      <c r="C20" s="14"/>
      <c r="D20" s="14"/>
      <c r="E20" s="14"/>
      <c r="F20" s="14"/>
    </row>
    <row r="21" spans="1:6" ht="15.75" x14ac:dyDescent="0.25">
      <c r="A21" s="14">
        <v>2</v>
      </c>
      <c r="B21" s="16" t="s">
        <v>920</v>
      </c>
      <c r="C21" s="14"/>
      <c r="D21" s="14"/>
      <c r="E21" s="14"/>
      <c r="F21" s="14"/>
    </row>
    <row r="22" spans="1:6" ht="15.75" x14ac:dyDescent="0.25">
      <c r="A22" s="13" t="s">
        <v>44</v>
      </c>
      <c r="B22" s="15" t="s">
        <v>921</v>
      </c>
      <c r="C22" s="14"/>
      <c r="D22" s="14"/>
      <c r="E22" s="14"/>
      <c r="F22" s="14"/>
    </row>
    <row r="23" spans="1:6" ht="15.75" x14ac:dyDescent="0.25">
      <c r="A23" s="13" t="s">
        <v>45</v>
      </c>
      <c r="B23" s="15" t="s">
        <v>922</v>
      </c>
      <c r="C23" s="14"/>
      <c r="D23" s="14"/>
      <c r="E23" s="14"/>
      <c r="F23" s="14"/>
    </row>
    <row r="24" spans="1:6" ht="31.5" x14ac:dyDescent="0.25">
      <c r="A24" s="13" t="s">
        <v>48</v>
      </c>
      <c r="B24" s="15" t="s">
        <v>923</v>
      </c>
      <c r="C24" s="14"/>
      <c r="D24" s="14"/>
      <c r="E24" s="14"/>
      <c r="F24" s="14"/>
    </row>
    <row r="25" spans="1:6" ht="31.5" x14ac:dyDescent="0.25">
      <c r="A25" s="13" t="s">
        <v>172</v>
      </c>
      <c r="B25" s="15" t="s">
        <v>924</v>
      </c>
      <c r="C25" s="14"/>
      <c r="D25" s="14"/>
      <c r="E25" s="14"/>
      <c r="F25" s="14"/>
    </row>
    <row r="26" spans="1:6" ht="31.5" x14ac:dyDescent="0.25">
      <c r="A26" s="13" t="s">
        <v>10</v>
      </c>
      <c r="B26" s="15" t="s">
        <v>925</v>
      </c>
      <c r="C26" s="14"/>
      <c r="D26" s="14"/>
      <c r="E26" s="14"/>
      <c r="F26" s="14"/>
    </row>
    <row r="27" spans="1:6" ht="15.75" x14ac:dyDescent="0.25">
      <c r="A27" s="14">
        <v>1</v>
      </c>
      <c r="B27" s="16" t="s">
        <v>926</v>
      </c>
      <c r="C27" s="14"/>
      <c r="D27" s="14"/>
      <c r="E27" s="14"/>
      <c r="F27" s="14"/>
    </row>
    <row r="28" spans="1:6" ht="15.75" x14ac:dyDescent="0.25">
      <c r="A28" s="14">
        <v>2</v>
      </c>
      <c r="B28" s="16" t="s">
        <v>72</v>
      </c>
      <c r="C28" s="14"/>
      <c r="D28" s="14"/>
      <c r="E28" s="14"/>
      <c r="F28" s="14"/>
    </row>
    <row r="29" spans="1:6" ht="15.75" x14ac:dyDescent="0.25">
      <c r="A29" s="14">
        <v>3</v>
      </c>
      <c r="B29" s="16" t="s">
        <v>944</v>
      </c>
      <c r="C29" s="14"/>
      <c r="D29" s="14"/>
      <c r="E29" s="14"/>
      <c r="F29" s="14"/>
    </row>
    <row r="30" spans="1:6" ht="15.75" x14ac:dyDescent="0.25">
      <c r="A30" s="14">
        <v>4</v>
      </c>
      <c r="B30" s="16" t="s">
        <v>927</v>
      </c>
      <c r="C30" s="14"/>
      <c r="D30" s="14"/>
      <c r="E30" s="14"/>
      <c r="F30" s="14"/>
    </row>
    <row r="31" spans="1:6" ht="15.75" x14ac:dyDescent="0.25">
      <c r="A31" s="14">
        <v>5</v>
      </c>
      <c r="B31" s="16" t="s">
        <v>928</v>
      </c>
      <c r="C31" s="14"/>
      <c r="D31" s="14"/>
      <c r="E31" s="14"/>
      <c r="F31" s="14"/>
    </row>
    <row r="32" spans="1:6" ht="15.75" x14ac:dyDescent="0.25">
      <c r="A32" s="14">
        <v>6</v>
      </c>
      <c r="B32" s="16" t="s">
        <v>929</v>
      </c>
      <c r="C32" s="14"/>
      <c r="D32" s="14"/>
      <c r="E32" s="14"/>
      <c r="F32" s="14"/>
    </row>
    <row r="33" spans="1:6" ht="15.75" x14ac:dyDescent="0.25">
      <c r="A33" s="13" t="s">
        <v>36</v>
      </c>
      <c r="B33" s="15" t="s">
        <v>945</v>
      </c>
      <c r="C33" s="14"/>
      <c r="D33" s="14"/>
      <c r="E33" s="14"/>
      <c r="F33" s="14"/>
    </row>
    <row r="34" spans="1:6" ht="31.5" x14ac:dyDescent="0.25">
      <c r="A34" s="14">
        <v>1</v>
      </c>
      <c r="B34" s="16" t="s">
        <v>931</v>
      </c>
      <c r="C34" s="14"/>
      <c r="D34" s="14"/>
      <c r="E34" s="14"/>
      <c r="F34" s="14"/>
    </row>
    <row r="35" spans="1:6" ht="15.75" x14ac:dyDescent="0.25">
      <c r="A35" s="14">
        <v>2</v>
      </c>
      <c r="B35" s="16" t="s">
        <v>932</v>
      </c>
      <c r="C35" s="14"/>
      <c r="D35" s="14"/>
      <c r="E35" s="14"/>
      <c r="F35" s="14"/>
    </row>
    <row r="36" spans="1:6" ht="31.5" x14ac:dyDescent="0.25">
      <c r="A36" s="14">
        <v>3</v>
      </c>
      <c r="B36" s="16" t="s">
        <v>933</v>
      </c>
      <c r="C36" s="14"/>
      <c r="D36" s="14"/>
      <c r="E36" s="14"/>
      <c r="F36" s="14"/>
    </row>
    <row r="37" spans="1:6" ht="15.75" x14ac:dyDescent="0.25">
      <c r="A37" s="13" t="s">
        <v>44</v>
      </c>
      <c r="B37" s="15" t="s">
        <v>934</v>
      </c>
      <c r="C37" s="14"/>
      <c r="D37" s="14"/>
      <c r="E37" s="14"/>
      <c r="F37" s="14"/>
    </row>
    <row r="38" spans="1:6" ht="31.5" x14ac:dyDescent="0.25">
      <c r="A38" s="13" t="s">
        <v>946</v>
      </c>
      <c r="B38" s="15" t="s">
        <v>947</v>
      </c>
      <c r="C38" s="14"/>
      <c r="D38" s="14"/>
      <c r="E38" s="14"/>
      <c r="F38" s="14"/>
    </row>
    <row r="39" spans="1:6" ht="31.5" x14ac:dyDescent="0.25">
      <c r="A39" s="13" t="s">
        <v>948</v>
      </c>
      <c r="B39" s="15" t="s">
        <v>949</v>
      </c>
      <c r="C39" s="14"/>
      <c r="D39" s="14"/>
      <c r="E39" s="14"/>
      <c r="F39" s="14"/>
    </row>
    <row r="40" spans="1:6" ht="31.5" x14ac:dyDescent="0.25">
      <c r="A40" s="13" t="s">
        <v>950</v>
      </c>
      <c r="B40" s="15" t="s">
        <v>951</v>
      </c>
      <c r="C40" s="14"/>
      <c r="D40" s="14"/>
      <c r="E40" s="14"/>
      <c r="F40" s="14"/>
    </row>
    <row r="41" spans="1:6" ht="15.75" x14ac:dyDescent="0.25">
      <c r="A41" s="14"/>
      <c r="B41" s="16"/>
      <c r="C41" s="14"/>
      <c r="D41" s="14"/>
      <c r="E41" s="14"/>
      <c r="F41" s="14"/>
    </row>
    <row r="42" spans="1:6" ht="15.75" x14ac:dyDescent="0.25">
      <c r="A42" s="25" t="s">
        <v>952</v>
      </c>
    </row>
    <row r="43" spans="1:6" ht="15.75" x14ac:dyDescent="0.25">
      <c r="A43" s="9"/>
    </row>
    <row r="44" spans="1:6" ht="15.75" x14ac:dyDescent="0.25">
      <c r="A44" s="102"/>
      <c r="D44" s="104" t="s">
        <v>448</v>
      </c>
      <c r="E44" s="104"/>
      <c r="F44" s="104"/>
    </row>
    <row r="45" spans="1:6" ht="15.75" x14ac:dyDescent="0.25">
      <c r="A45" s="102"/>
      <c r="D45" s="113" t="s">
        <v>937</v>
      </c>
      <c r="E45" s="113"/>
      <c r="F45" s="113"/>
    </row>
    <row r="46" spans="1:6" ht="15.75" x14ac:dyDescent="0.25">
      <c r="A46" s="102"/>
      <c r="D46" s="113" t="s">
        <v>905</v>
      </c>
      <c r="E46" s="113"/>
      <c r="F46" s="113"/>
    </row>
    <row r="47" spans="1:6" ht="15.75" x14ac:dyDescent="0.25">
      <c r="A47" s="102"/>
      <c r="D47" s="104" t="s">
        <v>38</v>
      </c>
      <c r="E47" s="104"/>
      <c r="F47" s="104"/>
    </row>
  </sheetData>
  <mergeCells count="13">
    <mergeCell ref="A3:F3"/>
    <mergeCell ref="A4:F4"/>
    <mergeCell ref="A5:F5"/>
    <mergeCell ref="D44:F44"/>
    <mergeCell ref="D45:F45"/>
    <mergeCell ref="D46:F46"/>
    <mergeCell ref="A7:A8"/>
    <mergeCell ref="B7:B8"/>
    <mergeCell ref="C7:C8"/>
    <mergeCell ref="D7:E7"/>
    <mergeCell ref="F7:F8"/>
    <mergeCell ref="A44:A47"/>
    <mergeCell ref="D47:F47"/>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47"/>
  <sheetViews>
    <sheetView workbookViewId="0">
      <selection activeCell="M17" sqref="M17"/>
    </sheetView>
  </sheetViews>
  <sheetFormatPr defaultRowHeight="15" x14ac:dyDescent="0.25"/>
  <cols>
    <col min="1" max="1" width="5.85546875" customWidth="1"/>
    <col min="2" max="2" width="41.140625" customWidth="1"/>
    <col min="3" max="6" width="10.85546875" customWidth="1"/>
  </cols>
  <sheetData>
    <row r="1" spans="1:6" ht="15.75" x14ac:dyDescent="0.25">
      <c r="A1" s="10" t="s">
        <v>953</v>
      </c>
      <c r="F1" s="17" t="s">
        <v>954</v>
      </c>
    </row>
    <row r="2" spans="1:6" ht="15.75" x14ac:dyDescent="0.25">
      <c r="A2" s="8"/>
    </row>
    <row r="3" spans="1:6" ht="15.75" x14ac:dyDescent="0.25">
      <c r="A3" s="103" t="s">
        <v>955</v>
      </c>
      <c r="B3" s="103"/>
      <c r="C3" s="103"/>
      <c r="D3" s="103"/>
      <c r="E3" s="103"/>
      <c r="F3" s="103"/>
    </row>
    <row r="4" spans="1:6" ht="15.75" x14ac:dyDescent="0.25">
      <c r="A4" s="112" t="s">
        <v>956</v>
      </c>
      <c r="B4" s="112"/>
      <c r="C4" s="112"/>
      <c r="D4" s="112"/>
      <c r="E4" s="112"/>
      <c r="F4" s="112"/>
    </row>
    <row r="5" spans="1:6" ht="15.75" x14ac:dyDescent="0.25">
      <c r="F5" s="12" t="s">
        <v>0</v>
      </c>
    </row>
    <row r="6" spans="1:6" ht="31.5" customHeight="1" x14ac:dyDescent="0.25">
      <c r="A6" s="99" t="s">
        <v>1</v>
      </c>
      <c r="B6" s="99" t="s">
        <v>2</v>
      </c>
      <c r="C6" s="99" t="s">
        <v>51</v>
      </c>
      <c r="D6" s="99" t="s">
        <v>957</v>
      </c>
      <c r="E6" s="99"/>
      <c r="F6" s="99" t="s">
        <v>40</v>
      </c>
    </row>
    <row r="7" spans="1:6" ht="31.5" x14ac:dyDescent="0.25">
      <c r="A7" s="99"/>
      <c r="B7" s="99"/>
      <c r="C7" s="99"/>
      <c r="D7" s="13" t="s">
        <v>5</v>
      </c>
      <c r="E7" s="13" t="s">
        <v>6</v>
      </c>
      <c r="F7" s="99"/>
    </row>
    <row r="8" spans="1:6" ht="15.75" x14ac:dyDescent="0.25">
      <c r="A8" s="14" t="s">
        <v>7</v>
      </c>
      <c r="B8" s="14" t="s">
        <v>8</v>
      </c>
      <c r="C8" s="14">
        <v>1</v>
      </c>
      <c r="D8" s="14">
        <v>2</v>
      </c>
      <c r="E8" s="14">
        <v>3</v>
      </c>
      <c r="F8" s="14">
        <v>4</v>
      </c>
    </row>
    <row r="9" spans="1:6" ht="31.5" x14ac:dyDescent="0.25">
      <c r="A9" s="13" t="s">
        <v>7</v>
      </c>
      <c r="B9" s="15" t="s">
        <v>958</v>
      </c>
      <c r="C9" s="14"/>
      <c r="D9" s="14"/>
      <c r="E9" s="14"/>
      <c r="F9" s="14"/>
    </row>
    <row r="10" spans="1:6" ht="15.75" x14ac:dyDescent="0.25">
      <c r="A10" s="13" t="s">
        <v>8</v>
      </c>
      <c r="B10" s="15" t="s">
        <v>959</v>
      </c>
      <c r="C10" s="14"/>
      <c r="D10" s="14"/>
      <c r="E10" s="14"/>
      <c r="F10" s="14"/>
    </row>
    <row r="11" spans="1:6" ht="15.75" x14ac:dyDescent="0.25">
      <c r="A11" s="13" t="s">
        <v>172</v>
      </c>
      <c r="B11" s="15" t="s">
        <v>960</v>
      </c>
      <c r="C11" s="14"/>
      <c r="D11" s="14"/>
      <c r="E11" s="14"/>
      <c r="F11" s="14"/>
    </row>
    <row r="12" spans="1:6" ht="15.75" x14ac:dyDescent="0.25">
      <c r="A12" s="13" t="s">
        <v>10</v>
      </c>
      <c r="B12" s="15" t="s">
        <v>961</v>
      </c>
      <c r="C12" s="14"/>
      <c r="D12" s="14"/>
      <c r="E12" s="14"/>
      <c r="F12" s="14"/>
    </row>
    <row r="13" spans="1:6" ht="47.25" x14ac:dyDescent="0.25">
      <c r="A13" s="14"/>
      <c r="B13" s="22" t="s">
        <v>962</v>
      </c>
      <c r="C13" s="14"/>
      <c r="D13" s="14"/>
      <c r="E13" s="14"/>
      <c r="F13" s="14"/>
    </row>
    <row r="14" spans="1:6" ht="15.75" x14ac:dyDescent="0.25">
      <c r="A14" s="14">
        <v>1</v>
      </c>
      <c r="B14" s="16" t="s">
        <v>963</v>
      </c>
      <c r="C14" s="14"/>
      <c r="D14" s="14"/>
      <c r="E14" s="14"/>
      <c r="F14" s="14"/>
    </row>
    <row r="15" spans="1:6" ht="31.5" x14ac:dyDescent="0.25">
      <c r="A15" s="14">
        <v>2</v>
      </c>
      <c r="B15" s="16" t="s">
        <v>964</v>
      </c>
      <c r="C15" s="14"/>
      <c r="D15" s="14"/>
      <c r="E15" s="14"/>
      <c r="F15" s="14"/>
    </row>
    <row r="16" spans="1:6" ht="31.5" x14ac:dyDescent="0.25">
      <c r="A16" s="14">
        <v>3</v>
      </c>
      <c r="B16" s="16" t="s">
        <v>965</v>
      </c>
      <c r="C16" s="14"/>
      <c r="D16" s="14"/>
      <c r="E16" s="14"/>
      <c r="F16" s="14"/>
    </row>
    <row r="17" spans="1:6" ht="15.75" x14ac:dyDescent="0.25">
      <c r="A17" s="13" t="s">
        <v>36</v>
      </c>
      <c r="B17" s="15" t="s">
        <v>966</v>
      </c>
      <c r="C17" s="14"/>
      <c r="D17" s="14"/>
      <c r="E17" s="14"/>
      <c r="F17" s="14"/>
    </row>
    <row r="18" spans="1:6" ht="15.75" x14ac:dyDescent="0.25">
      <c r="A18" s="13">
        <v>1</v>
      </c>
      <c r="B18" s="15" t="s">
        <v>967</v>
      </c>
      <c r="C18" s="14"/>
      <c r="D18" s="14"/>
      <c r="E18" s="14"/>
      <c r="F18" s="14"/>
    </row>
    <row r="19" spans="1:6" ht="15.75" x14ac:dyDescent="0.25">
      <c r="A19" s="14" t="s">
        <v>64</v>
      </c>
      <c r="B19" s="16" t="s">
        <v>963</v>
      </c>
      <c r="C19" s="14"/>
      <c r="D19" s="14"/>
      <c r="E19" s="14"/>
      <c r="F19" s="14"/>
    </row>
    <row r="20" spans="1:6" ht="15.75" x14ac:dyDescent="0.25">
      <c r="A20" s="14" t="s">
        <v>64</v>
      </c>
      <c r="B20" s="16" t="s">
        <v>968</v>
      </c>
      <c r="C20" s="14"/>
      <c r="D20" s="14"/>
      <c r="E20" s="14"/>
      <c r="F20" s="14"/>
    </row>
    <row r="21" spans="1:6" ht="31.5" x14ac:dyDescent="0.25">
      <c r="A21" s="14" t="s">
        <v>64</v>
      </c>
      <c r="B21" s="16" t="s">
        <v>965</v>
      </c>
      <c r="C21" s="14"/>
      <c r="D21" s="14"/>
      <c r="E21" s="14"/>
      <c r="F21" s="14"/>
    </row>
    <row r="22" spans="1:6" ht="15.75" x14ac:dyDescent="0.25">
      <c r="A22" s="13">
        <v>2</v>
      </c>
      <c r="B22" s="15" t="s">
        <v>969</v>
      </c>
      <c r="C22" s="14"/>
      <c r="D22" s="14"/>
      <c r="E22" s="14"/>
      <c r="F22" s="14"/>
    </row>
    <row r="23" spans="1:6" ht="15.75" x14ac:dyDescent="0.25">
      <c r="A23" s="14" t="s">
        <v>64</v>
      </c>
      <c r="B23" s="16" t="s">
        <v>970</v>
      </c>
      <c r="C23" s="14"/>
      <c r="D23" s="14"/>
      <c r="E23" s="14"/>
      <c r="F23" s="14"/>
    </row>
    <row r="24" spans="1:6" ht="15.75" x14ac:dyDescent="0.25">
      <c r="A24" s="14" t="s">
        <v>64</v>
      </c>
      <c r="B24" s="16" t="s">
        <v>971</v>
      </c>
      <c r="C24" s="14"/>
      <c r="D24" s="14"/>
      <c r="E24" s="14"/>
      <c r="F24" s="14"/>
    </row>
    <row r="25" spans="1:6" ht="15.75" x14ac:dyDescent="0.25">
      <c r="A25" s="14" t="s">
        <v>64</v>
      </c>
      <c r="B25" s="16" t="s">
        <v>972</v>
      </c>
      <c r="C25" s="14"/>
      <c r="D25" s="14"/>
      <c r="E25" s="14"/>
      <c r="F25" s="14"/>
    </row>
    <row r="26" spans="1:6" ht="15.75" x14ac:dyDescent="0.25">
      <c r="A26" s="14" t="s">
        <v>64</v>
      </c>
      <c r="B26" s="16" t="s">
        <v>973</v>
      </c>
      <c r="C26" s="14"/>
      <c r="D26" s="14"/>
      <c r="E26" s="14"/>
      <c r="F26" s="14"/>
    </row>
    <row r="27" spans="1:6" ht="15.75" x14ac:dyDescent="0.25">
      <c r="A27" s="13" t="s">
        <v>44</v>
      </c>
      <c r="B27" s="15" t="s">
        <v>974</v>
      </c>
      <c r="C27" s="14"/>
      <c r="D27" s="14"/>
      <c r="E27" s="14"/>
      <c r="F27" s="14"/>
    </row>
    <row r="28" spans="1:6" ht="15.75" x14ac:dyDescent="0.25">
      <c r="A28" s="14">
        <v>1</v>
      </c>
      <c r="B28" s="16" t="s">
        <v>975</v>
      </c>
      <c r="C28" s="14"/>
      <c r="D28" s="14"/>
      <c r="E28" s="14"/>
      <c r="F28" s="14"/>
    </row>
    <row r="29" spans="1:6" ht="15.75" x14ac:dyDescent="0.25">
      <c r="A29" s="14" t="s">
        <v>64</v>
      </c>
      <c r="B29" s="16" t="s">
        <v>976</v>
      </c>
      <c r="C29" s="14"/>
      <c r="D29" s="14"/>
      <c r="E29" s="14"/>
      <c r="F29" s="14"/>
    </row>
    <row r="30" spans="1:6" ht="15.75" x14ac:dyDescent="0.25">
      <c r="A30" s="14" t="s">
        <v>64</v>
      </c>
      <c r="B30" s="16" t="s">
        <v>977</v>
      </c>
      <c r="C30" s="14"/>
      <c r="D30" s="14"/>
      <c r="E30" s="14"/>
      <c r="F30" s="14"/>
    </row>
    <row r="31" spans="1:6" ht="15.75" x14ac:dyDescent="0.25">
      <c r="A31" s="14">
        <v>2</v>
      </c>
      <c r="B31" s="16" t="s">
        <v>978</v>
      </c>
      <c r="C31" s="14"/>
      <c r="D31" s="14"/>
      <c r="E31" s="14"/>
      <c r="F31" s="14"/>
    </row>
    <row r="32" spans="1:6" ht="15.75" x14ac:dyDescent="0.25">
      <c r="A32" s="14" t="s">
        <v>64</v>
      </c>
      <c r="B32" s="16" t="s">
        <v>963</v>
      </c>
      <c r="C32" s="14"/>
      <c r="D32" s="14"/>
      <c r="E32" s="14"/>
      <c r="F32" s="14"/>
    </row>
    <row r="33" spans="1:6" ht="15.75" x14ac:dyDescent="0.25">
      <c r="A33" s="14" t="s">
        <v>64</v>
      </c>
      <c r="B33" s="16" t="s">
        <v>968</v>
      </c>
      <c r="C33" s="14"/>
      <c r="D33" s="14"/>
      <c r="E33" s="14"/>
      <c r="F33" s="14"/>
    </row>
    <row r="34" spans="1:6" ht="31.5" x14ac:dyDescent="0.25">
      <c r="A34" s="14" t="s">
        <v>64</v>
      </c>
      <c r="B34" s="16" t="s">
        <v>965</v>
      </c>
      <c r="C34" s="14"/>
      <c r="D34" s="14"/>
      <c r="E34" s="14"/>
      <c r="F34" s="14"/>
    </row>
    <row r="35" spans="1:6" ht="15.75" x14ac:dyDescent="0.25">
      <c r="A35" s="13" t="s">
        <v>45</v>
      </c>
      <c r="B35" s="15" t="s">
        <v>979</v>
      </c>
      <c r="C35" s="14"/>
      <c r="D35" s="14"/>
      <c r="E35" s="14"/>
      <c r="F35" s="14"/>
    </row>
    <row r="36" spans="1:6" ht="47.25" x14ac:dyDescent="0.25">
      <c r="A36" s="14"/>
      <c r="B36" s="22" t="s">
        <v>980</v>
      </c>
      <c r="C36" s="14"/>
      <c r="D36" s="14"/>
      <c r="E36" s="14"/>
      <c r="F36" s="14"/>
    </row>
    <row r="37" spans="1:6" ht="15.75" x14ac:dyDescent="0.25">
      <c r="A37" s="14">
        <v>1</v>
      </c>
      <c r="B37" s="16" t="s">
        <v>963</v>
      </c>
      <c r="C37" s="14"/>
      <c r="D37" s="14"/>
      <c r="E37" s="14"/>
      <c r="F37" s="14"/>
    </row>
    <row r="38" spans="1:6" ht="31.5" x14ac:dyDescent="0.25">
      <c r="A38" s="14">
        <v>2</v>
      </c>
      <c r="B38" s="16" t="s">
        <v>964</v>
      </c>
      <c r="C38" s="14"/>
      <c r="D38" s="14"/>
      <c r="E38" s="14"/>
      <c r="F38" s="14"/>
    </row>
    <row r="39" spans="1:6" ht="31.5" x14ac:dyDescent="0.25">
      <c r="A39" s="14">
        <v>3</v>
      </c>
      <c r="B39" s="16" t="s">
        <v>965</v>
      </c>
      <c r="C39" s="14"/>
      <c r="D39" s="14"/>
      <c r="E39" s="14"/>
      <c r="F39" s="14"/>
    </row>
    <row r="40" spans="1:6" ht="15.75" x14ac:dyDescent="0.25">
      <c r="A40" s="13" t="s">
        <v>946</v>
      </c>
      <c r="B40" s="15" t="s">
        <v>981</v>
      </c>
      <c r="C40" s="14"/>
      <c r="D40" s="14"/>
      <c r="E40" s="14"/>
      <c r="F40" s="14"/>
    </row>
    <row r="41" spans="1:6" ht="15.75" x14ac:dyDescent="0.25">
      <c r="A41" s="14"/>
      <c r="B41" s="16"/>
      <c r="C41" s="14"/>
      <c r="D41" s="14"/>
      <c r="E41" s="14"/>
      <c r="F41" s="14"/>
    </row>
    <row r="42" spans="1:6" ht="15.75" x14ac:dyDescent="0.25">
      <c r="A42" s="9" t="s">
        <v>982</v>
      </c>
    </row>
    <row r="43" spans="1:6" ht="15.75" x14ac:dyDescent="0.25">
      <c r="A43" s="9"/>
    </row>
    <row r="44" spans="1:6" ht="15.75" x14ac:dyDescent="0.25">
      <c r="A44" s="102"/>
      <c r="C44" s="104" t="s">
        <v>448</v>
      </c>
      <c r="D44" s="104"/>
      <c r="E44" s="104"/>
      <c r="F44" s="104"/>
    </row>
    <row r="45" spans="1:6" ht="15.75" x14ac:dyDescent="0.25">
      <c r="A45" s="102"/>
      <c r="C45" s="113" t="s">
        <v>937</v>
      </c>
      <c r="D45" s="113"/>
      <c r="E45" s="113"/>
      <c r="F45" s="113"/>
    </row>
    <row r="46" spans="1:6" ht="15.75" x14ac:dyDescent="0.25">
      <c r="A46" s="102"/>
      <c r="C46" s="113" t="s">
        <v>905</v>
      </c>
      <c r="D46" s="113"/>
      <c r="E46" s="113"/>
      <c r="F46" s="113"/>
    </row>
    <row r="47" spans="1:6" ht="15.75" x14ac:dyDescent="0.25">
      <c r="A47" s="102"/>
      <c r="C47" s="104" t="s">
        <v>38</v>
      </c>
      <c r="D47" s="104"/>
      <c r="E47" s="104"/>
      <c r="F47" s="104"/>
    </row>
  </sheetData>
  <mergeCells count="12">
    <mergeCell ref="A3:F3"/>
    <mergeCell ref="A4:F4"/>
    <mergeCell ref="C44:F44"/>
    <mergeCell ref="C45:F45"/>
    <mergeCell ref="C46:F46"/>
    <mergeCell ref="C47:F47"/>
    <mergeCell ref="A6:A7"/>
    <mergeCell ref="B6:B7"/>
    <mergeCell ref="C6:C7"/>
    <mergeCell ref="D6:E6"/>
    <mergeCell ref="F6:F7"/>
    <mergeCell ref="A44:A47"/>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88"/>
  <sheetViews>
    <sheetView workbookViewId="0">
      <selection activeCell="M17" sqref="M17"/>
    </sheetView>
  </sheetViews>
  <sheetFormatPr defaultRowHeight="15" x14ac:dyDescent="0.25"/>
  <cols>
    <col min="1" max="1" width="6.28515625" customWidth="1"/>
    <col min="2" max="2" width="41.7109375" customWidth="1"/>
    <col min="3" max="3" width="11.85546875" customWidth="1"/>
    <col min="4" max="4" width="13.28515625" customWidth="1"/>
    <col min="5" max="5" width="11.85546875" customWidth="1"/>
    <col min="6" max="6" width="13" customWidth="1"/>
    <col min="7" max="7" width="11.85546875" customWidth="1"/>
    <col min="8" max="8" width="13" customWidth="1"/>
  </cols>
  <sheetData>
    <row r="1" spans="1:8" ht="15.75" x14ac:dyDescent="0.25">
      <c r="A1" s="10" t="s">
        <v>983</v>
      </c>
      <c r="H1" s="17" t="s">
        <v>984</v>
      </c>
    </row>
    <row r="2" spans="1:8" ht="15.75" x14ac:dyDescent="0.25">
      <c r="A2" s="11"/>
    </row>
    <row r="3" spans="1:8" ht="15.75" x14ac:dyDescent="0.25">
      <c r="A3" s="103" t="s">
        <v>985</v>
      </c>
      <c r="B3" s="103"/>
      <c r="C3" s="103"/>
      <c r="D3" s="103"/>
      <c r="E3" s="103"/>
      <c r="F3" s="103"/>
      <c r="G3" s="103"/>
      <c r="H3" s="103"/>
    </row>
    <row r="4" spans="1:8" ht="15.75" x14ac:dyDescent="0.25">
      <c r="A4" s="112" t="s">
        <v>910</v>
      </c>
      <c r="B4" s="112"/>
      <c r="C4" s="112"/>
      <c r="D4" s="112"/>
      <c r="E4" s="112"/>
      <c r="F4" s="112"/>
      <c r="G4" s="112"/>
      <c r="H4" s="112"/>
    </row>
    <row r="5" spans="1:8" ht="15.75" x14ac:dyDescent="0.25">
      <c r="H5" s="12" t="s">
        <v>0</v>
      </c>
    </row>
    <row r="6" spans="1:8" ht="31.5" customHeight="1" x14ac:dyDescent="0.25">
      <c r="A6" s="99" t="s">
        <v>1</v>
      </c>
      <c r="B6" s="99" t="s">
        <v>2</v>
      </c>
      <c r="C6" s="99" t="s">
        <v>986</v>
      </c>
      <c r="D6" s="99"/>
      <c r="E6" s="99" t="s">
        <v>987</v>
      </c>
      <c r="F6" s="99"/>
      <c r="G6" s="99" t="s">
        <v>40</v>
      </c>
      <c r="H6" s="99"/>
    </row>
    <row r="7" spans="1:8" ht="110.25" x14ac:dyDescent="0.25">
      <c r="A7" s="99"/>
      <c r="B7" s="99"/>
      <c r="C7" s="13" t="s">
        <v>988</v>
      </c>
      <c r="D7" s="13" t="s">
        <v>989</v>
      </c>
      <c r="E7" s="13" t="s">
        <v>988</v>
      </c>
      <c r="F7" s="13" t="s">
        <v>989</v>
      </c>
      <c r="G7" s="13" t="s">
        <v>990</v>
      </c>
      <c r="H7" s="13" t="s">
        <v>989</v>
      </c>
    </row>
    <row r="8" spans="1:8" ht="15.75" x14ac:dyDescent="0.25">
      <c r="A8" s="14" t="s">
        <v>7</v>
      </c>
      <c r="B8" s="14" t="s">
        <v>8</v>
      </c>
      <c r="C8" s="14">
        <v>1</v>
      </c>
      <c r="D8" s="14">
        <v>2</v>
      </c>
      <c r="E8" s="14">
        <v>3</v>
      </c>
      <c r="F8" s="14">
        <v>4</v>
      </c>
      <c r="G8" s="14">
        <v>5</v>
      </c>
      <c r="H8" s="14">
        <v>6</v>
      </c>
    </row>
    <row r="9" spans="1:8" ht="31.5" x14ac:dyDescent="0.25">
      <c r="A9" s="13"/>
      <c r="B9" s="13" t="s">
        <v>991</v>
      </c>
      <c r="C9" s="14"/>
      <c r="D9" s="14"/>
      <c r="E9" s="14"/>
      <c r="F9" s="14"/>
      <c r="G9" s="14"/>
      <c r="H9" s="14"/>
    </row>
    <row r="10" spans="1:8" ht="15.75" x14ac:dyDescent="0.25">
      <c r="A10" s="13" t="s">
        <v>10</v>
      </c>
      <c r="B10" s="15" t="s">
        <v>992</v>
      </c>
      <c r="C10" s="14"/>
      <c r="D10" s="14"/>
      <c r="E10" s="14"/>
      <c r="F10" s="14"/>
      <c r="G10" s="14"/>
      <c r="H10" s="14"/>
    </row>
    <row r="11" spans="1:8" ht="31.5" x14ac:dyDescent="0.25">
      <c r="A11" s="13">
        <v>1</v>
      </c>
      <c r="B11" s="15" t="s">
        <v>13</v>
      </c>
      <c r="C11" s="14"/>
      <c r="D11" s="14"/>
      <c r="E11" s="14"/>
      <c r="F11" s="14"/>
      <c r="G11" s="14"/>
      <c r="H11" s="14"/>
    </row>
    <row r="12" spans="1:8" ht="15.75" x14ac:dyDescent="0.25">
      <c r="A12" s="14"/>
      <c r="B12" s="16" t="s">
        <v>993</v>
      </c>
      <c r="C12" s="14"/>
      <c r="D12" s="14"/>
      <c r="E12" s="14"/>
      <c r="F12" s="14"/>
      <c r="G12" s="14"/>
      <c r="H12" s="14"/>
    </row>
    <row r="13" spans="1:8" ht="31.5" x14ac:dyDescent="0.25">
      <c r="A13" s="14"/>
      <c r="B13" s="22" t="s">
        <v>994</v>
      </c>
      <c r="C13" s="14"/>
      <c r="D13" s="14"/>
      <c r="E13" s="14"/>
      <c r="F13" s="14"/>
      <c r="G13" s="14"/>
      <c r="H13" s="14"/>
    </row>
    <row r="14" spans="1:8" ht="15.75" x14ac:dyDescent="0.25">
      <c r="A14" s="14"/>
      <c r="B14" s="16" t="s">
        <v>995</v>
      </c>
      <c r="C14" s="14"/>
      <c r="D14" s="14"/>
      <c r="E14" s="14"/>
      <c r="F14" s="14"/>
      <c r="G14" s="14"/>
      <c r="H14" s="14"/>
    </row>
    <row r="15" spans="1:8" ht="15.75" x14ac:dyDescent="0.25">
      <c r="A15" s="14"/>
      <c r="B15" s="16" t="s">
        <v>19</v>
      </c>
      <c r="C15" s="14"/>
      <c r="D15" s="14"/>
      <c r="E15" s="14"/>
      <c r="F15" s="14"/>
      <c r="G15" s="14"/>
      <c r="H15" s="14"/>
    </row>
    <row r="16" spans="1:8" ht="31.5" x14ac:dyDescent="0.25">
      <c r="A16" s="14"/>
      <c r="B16" s="22" t="s">
        <v>996</v>
      </c>
      <c r="C16" s="14"/>
      <c r="D16" s="14"/>
      <c r="E16" s="14"/>
      <c r="F16" s="14"/>
      <c r="G16" s="14"/>
      <c r="H16" s="14"/>
    </row>
    <row r="17" spans="1:8" ht="15.75" x14ac:dyDescent="0.25">
      <c r="A17" s="14"/>
      <c r="B17" s="16" t="s">
        <v>16</v>
      </c>
      <c r="C17" s="14"/>
      <c r="D17" s="14"/>
      <c r="E17" s="14"/>
      <c r="F17" s="14"/>
      <c r="G17" s="14"/>
      <c r="H17" s="14"/>
    </row>
    <row r="18" spans="1:8" ht="15.75" x14ac:dyDescent="0.25">
      <c r="A18" s="14"/>
      <c r="B18" s="22" t="s">
        <v>997</v>
      </c>
      <c r="C18" s="14"/>
      <c r="D18" s="14"/>
      <c r="E18" s="14"/>
      <c r="F18" s="14"/>
      <c r="G18" s="14"/>
      <c r="H18" s="14"/>
    </row>
    <row r="19" spans="1:8" ht="31.5" x14ac:dyDescent="0.25">
      <c r="A19" s="13">
        <v>2</v>
      </c>
      <c r="B19" s="15" t="s">
        <v>998</v>
      </c>
      <c r="C19" s="14"/>
      <c r="D19" s="14"/>
      <c r="E19" s="14"/>
      <c r="F19" s="14"/>
      <c r="G19" s="14"/>
      <c r="H19" s="14"/>
    </row>
    <row r="20" spans="1:8" ht="15.75" x14ac:dyDescent="0.25">
      <c r="A20" s="14"/>
      <c r="B20" s="16" t="s">
        <v>993</v>
      </c>
      <c r="C20" s="14"/>
      <c r="D20" s="14"/>
      <c r="E20" s="14"/>
      <c r="F20" s="14"/>
      <c r="G20" s="14"/>
      <c r="H20" s="14"/>
    </row>
    <row r="21" spans="1:8" ht="15.75" x14ac:dyDescent="0.25">
      <c r="A21" s="14"/>
      <c r="B21" s="16" t="s">
        <v>995</v>
      </c>
      <c r="C21" s="14"/>
      <c r="D21" s="14"/>
      <c r="E21" s="14"/>
      <c r="F21" s="14"/>
      <c r="G21" s="14"/>
      <c r="H21" s="14"/>
    </row>
    <row r="22" spans="1:8" ht="15.75" x14ac:dyDescent="0.25">
      <c r="A22" s="14"/>
      <c r="B22" s="16" t="s">
        <v>999</v>
      </c>
      <c r="C22" s="14"/>
      <c r="D22" s="14"/>
      <c r="E22" s="14"/>
      <c r="F22" s="14"/>
      <c r="G22" s="14"/>
      <c r="H22" s="14"/>
    </row>
    <row r="23" spans="1:8" ht="31.5" x14ac:dyDescent="0.25">
      <c r="A23" s="14"/>
      <c r="B23" s="22" t="s">
        <v>1000</v>
      </c>
      <c r="C23" s="14"/>
      <c r="D23" s="14"/>
      <c r="E23" s="14"/>
      <c r="F23" s="14"/>
      <c r="G23" s="14"/>
      <c r="H23" s="14"/>
    </row>
    <row r="24" spans="1:8" ht="15.75" x14ac:dyDescent="0.25">
      <c r="A24" s="14"/>
      <c r="B24" s="16" t="s">
        <v>16</v>
      </c>
      <c r="C24" s="14"/>
      <c r="D24" s="14"/>
      <c r="E24" s="14"/>
      <c r="F24" s="14"/>
      <c r="G24" s="14"/>
      <c r="H24" s="14"/>
    </row>
    <row r="25" spans="1:8" ht="31.5" x14ac:dyDescent="0.25">
      <c r="A25" s="13">
        <v>3</v>
      </c>
      <c r="B25" s="15" t="s">
        <v>1001</v>
      </c>
      <c r="C25" s="14"/>
      <c r="D25" s="14"/>
      <c r="E25" s="14"/>
      <c r="F25" s="14"/>
      <c r="G25" s="14"/>
      <c r="H25" s="14"/>
    </row>
    <row r="26" spans="1:8" ht="15.75" x14ac:dyDescent="0.25">
      <c r="A26" s="14"/>
      <c r="B26" s="16" t="s">
        <v>993</v>
      </c>
      <c r="C26" s="14"/>
      <c r="D26" s="14"/>
      <c r="E26" s="14"/>
      <c r="F26" s="14"/>
      <c r="G26" s="14"/>
      <c r="H26" s="14"/>
    </row>
    <row r="27" spans="1:8" ht="31.5" x14ac:dyDescent="0.25">
      <c r="A27" s="14"/>
      <c r="B27" s="22" t="s">
        <v>1002</v>
      </c>
      <c r="C27" s="14"/>
      <c r="D27" s="14"/>
      <c r="E27" s="14"/>
      <c r="F27" s="14"/>
      <c r="G27" s="14"/>
      <c r="H27" s="14"/>
    </row>
    <row r="28" spans="1:8" ht="15.75" x14ac:dyDescent="0.25">
      <c r="A28" s="14"/>
      <c r="B28" s="16" t="s">
        <v>995</v>
      </c>
      <c r="C28" s="14"/>
      <c r="D28" s="14"/>
      <c r="E28" s="14"/>
      <c r="F28" s="14"/>
      <c r="G28" s="14"/>
      <c r="H28" s="14"/>
    </row>
    <row r="29" spans="1:8" ht="31.5" x14ac:dyDescent="0.25">
      <c r="A29" s="14"/>
      <c r="B29" s="22" t="s">
        <v>1002</v>
      </c>
      <c r="C29" s="14"/>
      <c r="D29" s="14"/>
      <c r="E29" s="14"/>
      <c r="F29" s="14"/>
      <c r="G29" s="14"/>
      <c r="H29" s="14"/>
    </row>
    <row r="30" spans="1:8" ht="15.75" x14ac:dyDescent="0.25">
      <c r="A30" s="14"/>
      <c r="B30" s="16" t="s">
        <v>1003</v>
      </c>
      <c r="C30" s="14"/>
      <c r="D30" s="14"/>
      <c r="E30" s="14"/>
      <c r="F30" s="14"/>
      <c r="G30" s="14"/>
      <c r="H30" s="14"/>
    </row>
    <row r="31" spans="1:8" ht="15.75" x14ac:dyDescent="0.25">
      <c r="A31" s="14"/>
      <c r="B31" s="16" t="s">
        <v>19</v>
      </c>
      <c r="C31" s="14"/>
      <c r="D31" s="14"/>
      <c r="E31" s="14"/>
      <c r="F31" s="14"/>
      <c r="G31" s="14"/>
      <c r="H31" s="14"/>
    </row>
    <row r="32" spans="1:8" ht="31.5" x14ac:dyDescent="0.25">
      <c r="A32" s="14"/>
      <c r="B32" s="22" t="s">
        <v>1004</v>
      </c>
      <c r="C32" s="14"/>
      <c r="D32" s="14"/>
      <c r="E32" s="14"/>
      <c r="F32" s="14"/>
      <c r="G32" s="14"/>
      <c r="H32" s="14"/>
    </row>
    <row r="33" spans="1:8" ht="15.75" x14ac:dyDescent="0.25">
      <c r="A33" s="14"/>
      <c r="B33" s="16" t="s">
        <v>16</v>
      </c>
      <c r="C33" s="14"/>
      <c r="D33" s="14"/>
      <c r="E33" s="14"/>
      <c r="F33" s="14"/>
      <c r="G33" s="14"/>
      <c r="H33" s="14"/>
    </row>
    <row r="34" spans="1:8" ht="15.75" x14ac:dyDescent="0.25">
      <c r="A34" s="14"/>
      <c r="B34" s="22" t="s">
        <v>17</v>
      </c>
      <c r="C34" s="14"/>
      <c r="D34" s="14"/>
      <c r="E34" s="14"/>
      <c r="F34" s="14"/>
      <c r="G34" s="14"/>
      <c r="H34" s="14"/>
    </row>
    <row r="35" spans="1:8" ht="15.75" x14ac:dyDescent="0.25">
      <c r="A35" s="14"/>
      <c r="B35" s="16" t="s">
        <v>1005</v>
      </c>
      <c r="C35" s="14"/>
      <c r="D35" s="14"/>
      <c r="E35" s="14"/>
      <c r="F35" s="14"/>
      <c r="G35" s="14"/>
      <c r="H35" s="14"/>
    </row>
    <row r="36" spans="1:8" ht="31.5" x14ac:dyDescent="0.25">
      <c r="A36" s="14"/>
      <c r="B36" s="22" t="s">
        <v>18</v>
      </c>
      <c r="C36" s="14"/>
      <c r="D36" s="14"/>
      <c r="E36" s="14"/>
      <c r="F36" s="14"/>
      <c r="G36" s="14"/>
      <c r="H36" s="14"/>
    </row>
    <row r="37" spans="1:8" ht="15.75" x14ac:dyDescent="0.25">
      <c r="A37" s="13">
        <v>4</v>
      </c>
      <c r="B37" s="15" t="s">
        <v>20</v>
      </c>
      <c r="C37" s="14"/>
      <c r="D37" s="14"/>
      <c r="E37" s="14"/>
      <c r="F37" s="14"/>
      <c r="G37" s="14"/>
      <c r="H37" s="14"/>
    </row>
    <row r="38" spans="1:8" ht="15.75" x14ac:dyDescent="0.25">
      <c r="A38" s="14"/>
      <c r="B38" s="16" t="s">
        <v>14</v>
      </c>
      <c r="C38" s="14"/>
      <c r="D38" s="14"/>
      <c r="E38" s="14"/>
      <c r="F38" s="14"/>
      <c r="G38" s="14"/>
      <c r="H38" s="14"/>
    </row>
    <row r="39" spans="1:8" ht="15.75" x14ac:dyDescent="0.25">
      <c r="A39" s="14"/>
      <c r="B39" s="16" t="s">
        <v>15</v>
      </c>
      <c r="C39" s="14"/>
      <c r="D39" s="14"/>
      <c r="E39" s="14"/>
      <c r="F39" s="14"/>
      <c r="G39" s="14"/>
      <c r="H39" s="14"/>
    </row>
    <row r="40" spans="1:8" ht="15.75" x14ac:dyDescent="0.25">
      <c r="A40" s="14"/>
      <c r="B40" s="16" t="s">
        <v>19</v>
      </c>
      <c r="C40" s="14"/>
      <c r="D40" s="14"/>
      <c r="E40" s="14"/>
      <c r="F40" s="14"/>
      <c r="G40" s="14"/>
      <c r="H40" s="14"/>
    </row>
    <row r="41" spans="1:8" ht="31.5" x14ac:dyDescent="0.25">
      <c r="A41" s="14"/>
      <c r="B41" s="22" t="s">
        <v>1000</v>
      </c>
      <c r="C41" s="14"/>
      <c r="D41" s="14"/>
      <c r="E41" s="14"/>
      <c r="F41" s="14"/>
      <c r="G41" s="14"/>
      <c r="H41" s="14"/>
    </row>
    <row r="42" spans="1:8" ht="15.75" x14ac:dyDescent="0.25">
      <c r="A42" s="14"/>
      <c r="B42" s="16" t="s">
        <v>16</v>
      </c>
      <c r="C42" s="14"/>
      <c r="D42" s="14"/>
      <c r="E42" s="14"/>
      <c r="F42" s="14"/>
      <c r="G42" s="14"/>
      <c r="H42" s="14"/>
    </row>
    <row r="43" spans="1:8" ht="15.75" x14ac:dyDescent="0.25">
      <c r="A43" s="13">
        <v>5</v>
      </c>
      <c r="B43" s="15" t="s">
        <v>25</v>
      </c>
      <c r="C43" s="14"/>
      <c r="D43" s="14"/>
      <c r="E43" s="14"/>
      <c r="F43" s="14"/>
      <c r="G43" s="14"/>
      <c r="H43" s="14"/>
    </row>
    <row r="44" spans="1:8" ht="15.75" x14ac:dyDescent="0.25">
      <c r="A44" s="13">
        <v>6</v>
      </c>
      <c r="B44" s="15" t="s">
        <v>47</v>
      </c>
      <c r="C44" s="14"/>
      <c r="D44" s="14"/>
      <c r="E44" s="14"/>
      <c r="F44" s="14"/>
      <c r="G44" s="14"/>
      <c r="H44" s="14"/>
    </row>
    <row r="45" spans="1:8" ht="15.75" x14ac:dyDescent="0.25">
      <c r="A45" s="13">
        <v>7</v>
      </c>
      <c r="B45" s="15" t="s">
        <v>46</v>
      </c>
      <c r="C45" s="14"/>
      <c r="D45" s="14"/>
      <c r="E45" s="14"/>
      <c r="F45" s="14"/>
      <c r="G45" s="14"/>
      <c r="H45" s="14"/>
    </row>
    <row r="46" spans="1:8" ht="15.75" x14ac:dyDescent="0.25">
      <c r="A46" s="13">
        <v>8</v>
      </c>
      <c r="B46" s="15" t="s">
        <v>21</v>
      </c>
      <c r="C46" s="14"/>
      <c r="D46" s="14"/>
      <c r="E46" s="14"/>
      <c r="F46" s="14"/>
      <c r="G46" s="14"/>
      <c r="H46" s="14"/>
    </row>
    <row r="47" spans="1:8" ht="15.75" x14ac:dyDescent="0.25">
      <c r="A47" s="13">
        <v>9</v>
      </c>
      <c r="B47" s="15" t="s">
        <v>22</v>
      </c>
      <c r="C47" s="14"/>
      <c r="D47" s="14"/>
      <c r="E47" s="14"/>
      <c r="F47" s="14"/>
      <c r="G47" s="14"/>
      <c r="H47" s="14"/>
    </row>
    <row r="48" spans="1:8" ht="15.75" x14ac:dyDescent="0.25">
      <c r="A48" s="14"/>
      <c r="B48" s="22" t="s">
        <v>23</v>
      </c>
      <c r="C48" s="14"/>
      <c r="D48" s="14"/>
      <c r="E48" s="14"/>
      <c r="F48" s="14"/>
      <c r="G48" s="14"/>
      <c r="H48" s="14"/>
    </row>
    <row r="49" spans="1:8" ht="15.75" x14ac:dyDescent="0.25">
      <c r="A49" s="14"/>
      <c r="B49" s="22" t="s">
        <v>24</v>
      </c>
      <c r="C49" s="14"/>
      <c r="D49" s="14"/>
      <c r="E49" s="14"/>
      <c r="F49" s="14"/>
      <c r="G49" s="14"/>
      <c r="H49" s="14"/>
    </row>
    <row r="50" spans="1:8" ht="15.75" x14ac:dyDescent="0.25">
      <c r="A50" s="13">
        <v>10</v>
      </c>
      <c r="B50" s="15" t="s">
        <v>1006</v>
      </c>
      <c r="C50" s="14"/>
      <c r="D50" s="14"/>
      <c r="E50" s="14"/>
      <c r="F50" s="14"/>
      <c r="G50" s="14"/>
      <c r="H50" s="14"/>
    </row>
    <row r="51" spans="1:8" ht="31.5" x14ac:dyDescent="0.25">
      <c r="A51" s="14"/>
      <c r="B51" s="22" t="s">
        <v>1007</v>
      </c>
      <c r="C51" s="14"/>
      <c r="D51" s="14"/>
      <c r="E51" s="14"/>
      <c r="F51" s="14"/>
      <c r="G51" s="14"/>
      <c r="H51" s="14"/>
    </row>
    <row r="52" spans="1:8" ht="31.5" x14ac:dyDescent="0.25">
      <c r="A52" s="14"/>
      <c r="B52" s="22" t="s">
        <v>1008</v>
      </c>
      <c r="C52" s="14"/>
      <c r="D52" s="14"/>
      <c r="E52" s="14"/>
      <c r="F52" s="14"/>
      <c r="G52" s="14"/>
      <c r="H52" s="14"/>
    </row>
    <row r="53" spans="1:8" ht="31.5" x14ac:dyDescent="0.25">
      <c r="A53" s="14"/>
      <c r="B53" s="22" t="s">
        <v>1009</v>
      </c>
      <c r="C53" s="14"/>
      <c r="D53" s="14"/>
      <c r="E53" s="14"/>
      <c r="F53" s="14"/>
      <c r="G53" s="14"/>
      <c r="H53" s="14"/>
    </row>
    <row r="54" spans="1:8" ht="15.75" x14ac:dyDescent="0.25">
      <c r="A54" s="13">
        <v>11</v>
      </c>
      <c r="B54" s="15" t="s">
        <v>1010</v>
      </c>
      <c r="C54" s="14"/>
      <c r="D54" s="14"/>
      <c r="E54" s="14"/>
      <c r="F54" s="14"/>
      <c r="G54" s="14"/>
      <c r="H54" s="14"/>
    </row>
    <row r="55" spans="1:8" ht="31.5" x14ac:dyDescent="0.25">
      <c r="A55" s="14"/>
      <c r="B55" s="22" t="s">
        <v>1011</v>
      </c>
      <c r="C55" s="14"/>
      <c r="D55" s="14"/>
      <c r="E55" s="14"/>
      <c r="F55" s="14"/>
      <c r="G55" s="14"/>
      <c r="H55" s="14"/>
    </row>
    <row r="56" spans="1:8" ht="31.5" x14ac:dyDescent="0.25">
      <c r="A56" s="14"/>
      <c r="B56" s="22" t="s">
        <v>1012</v>
      </c>
      <c r="C56" s="14"/>
      <c r="D56" s="14"/>
      <c r="E56" s="14"/>
      <c r="F56" s="14"/>
      <c r="G56" s="14"/>
      <c r="H56" s="14"/>
    </row>
    <row r="57" spans="1:8" ht="15.75" x14ac:dyDescent="0.25">
      <c r="A57" s="13" t="s">
        <v>1013</v>
      </c>
      <c r="B57" s="15" t="s">
        <v>1014</v>
      </c>
      <c r="C57" s="14"/>
      <c r="D57" s="14"/>
      <c r="E57" s="14"/>
      <c r="F57" s="14"/>
      <c r="G57" s="14"/>
      <c r="H57" s="14"/>
    </row>
    <row r="58" spans="1:8" ht="15.75" x14ac:dyDescent="0.25">
      <c r="A58" s="13">
        <v>13</v>
      </c>
      <c r="B58" s="15" t="s">
        <v>1015</v>
      </c>
      <c r="C58" s="14"/>
      <c r="D58" s="14"/>
      <c r="E58" s="14"/>
      <c r="F58" s="14"/>
      <c r="G58" s="14"/>
      <c r="H58" s="14"/>
    </row>
    <row r="59" spans="1:8" ht="31.5" x14ac:dyDescent="0.25">
      <c r="A59" s="14"/>
      <c r="B59" s="22" t="s">
        <v>1016</v>
      </c>
      <c r="C59" s="14"/>
      <c r="D59" s="14"/>
      <c r="E59" s="14"/>
      <c r="F59" s="14"/>
      <c r="G59" s="14"/>
      <c r="H59" s="14"/>
    </row>
    <row r="60" spans="1:8" ht="15.75" x14ac:dyDescent="0.25">
      <c r="A60" s="14"/>
      <c r="B60" s="22" t="s">
        <v>1017</v>
      </c>
      <c r="C60" s="14"/>
      <c r="D60" s="14"/>
      <c r="E60" s="14"/>
      <c r="F60" s="14"/>
      <c r="G60" s="14"/>
      <c r="H60" s="14"/>
    </row>
    <row r="61" spans="1:8" ht="15.75" x14ac:dyDescent="0.25">
      <c r="A61" s="13">
        <v>14</v>
      </c>
      <c r="B61" s="15" t="s">
        <v>1018</v>
      </c>
      <c r="C61" s="14"/>
      <c r="D61" s="14"/>
      <c r="E61" s="14"/>
      <c r="F61" s="14"/>
      <c r="G61" s="14"/>
      <c r="H61" s="14"/>
    </row>
    <row r="62" spans="1:8" ht="15.75" x14ac:dyDescent="0.25">
      <c r="A62" s="14"/>
      <c r="B62" s="22" t="s">
        <v>1019</v>
      </c>
      <c r="C62" s="14"/>
      <c r="D62" s="14"/>
      <c r="E62" s="14"/>
      <c r="F62" s="14"/>
      <c r="G62" s="14"/>
      <c r="H62" s="14"/>
    </row>
    <row r="63" spans="1:8" ht="15.75" x14ac:dyDescent="0.25">
      <c r="A63" s="14"/>
      <c r="B63" s="22" t="s">
        <v>1020</v>
      </c>
      <c r="C63" s="14"/>
      <c r="D63" s="14"/>
      <c r="E63" s="14"/>
      <c r="F63" s="14"/>
      <c r="G63" s="14"/>
      <c r="H63" s="14"/>
    </row>
    <row r="64" spans="1:8" ht="31.5" x14ac:dyDescent="0.25">
      <c r="A64" s="13">
        <v>15</v>
      </c>
      <c r="B64" s="15" t="s">
        <v>1021</v>
      </c>
      <c r="C64" s="14"/>
      <c r="D64" s="14"/>
      <c r="E64" s="14"/>
      <c r="F64" s="14"/>
      <c r="G64" s="14"/>
      <c r="H64" s="14"/>
    </row>
    <row r="65" spans="1:8" ht="15.75" x14ac:dyDescent="0.25">
      <c r="A65" s="14"/>
      <c r="B65" s="22" t="s">
        <v>1022</v>
      </c>
      <c r="C65" s="14"/>
      <c r="D65" s="14"/>
      <c r="E65" s="14"/>
      <c r="F65" s="14"/>
      <c r="G65" s="14"/>
      <c r="H65" s="14"/>
    </row>
    <row r="66" spans="1:8" ht="15.75" x14ac:dyDescent="0.25">
      <c r="A66" s="14"/>
      <c r="B66" s="22" t="s">
        <v>1023</v>
      </c>
      <c r="C66" s="14"/>
      <c r="D66" s="14"/>
      <c r="E66" s="14"/>
      <c r="F66" s="14"/>
      <c r="G66" s="14"/>
      <c r="H66" s="14"/>
    </row>
    <row r="67" spans="1:8" ht="31.5" x14ac:dyDescent="0.25">
      <c r="A67" s="13">
        <v>16</v>
      </c>
      <c r="B67" s="15" t="s">
        <v>1024</v>
      </c>
      <c r="C67" s="14"/>
      <c r="D67" s="14"/>
      <c r="E67" s="14"/>
      <c r="F67" s="14"/>
      <c r="G67" s="14"/>
      <c r="H67" s="14"/>
    </row>
    <row r="68" spans="1:8" ht="15.75" x14ac:dyDescent="0.25">
      <c r="A68" s="13">
        <v>17</v>
      </c>
      <c r="B68" s="15" t="s">
        <v>32</v>
      </c>
      <c r="C68" s="14"/>
      <c r="D68" s="14"/>
      <c r="E68" s="14"/>
      <c r="F68" s="14"/>
      <c r="G68" s="14"/>
      <c r="H68" s="14"/>
    </row>
    <row r="69" spans="1:8" ht="31.5" x14ac:dyDescent="0.25">
      <c r="A69" s="14"/>
      <c r="B69" s="22" t="s">
        <v>33</v>
      </c>
      <c r="C69" s="14"/>
      <c r="D69" s="14"/>
      <c r="E69" s="14"/>
      <c r="F69" s="14"/>
      <c r="G69" s="14"/>
      <c r="H69" s="14"/>
    </row>
    <row r="70" spans="1:8" ht="15.75" x14ac:dyDescent="0.25">
      <c r="A70" s="13">
        <v>18</v>
      </c>
      <c r="B70" s="15" t="s">
        <v>34</v>
      </c>
      <c r="C70" s="14"/>
      <c r="D70" s="14"/>
      <c r="E70" s="14"/>
      <c r="F70" s="14"/>
      <c r="G70" s="14"/>
      <c r="H70" s="14"/>
    </row>
    <row r="71" spans="1:8" ht="15.75" x14ac:dyDescent="0.25">
      <c r="A71" s="14"/>
      <c r="B71" s="22" t="s">
        <v>1025</v>
      </c>
      <c r="C71" s="14"/>
      <c r="D71" s="14"/>
      <c r="E71" s="14"/>
      <c r="F71" s="14"/>
      <c r="G71" s="14"/>
      <c r="H71" s="14"/>
    </row>
    <row r="72" spans="1:8" ht="31.5" x14ac:dyDescent="0.25">
      <c r="A72" s="14"/>
      <c r="B72" s="22" t="s">
        <v>1026</v>
      </c>
      <c r="C72" s="14"/>
      <c r="D72" s="14"/>
      <c r="E72" s="14"/>
      <c r="F72" s="14"/>
      <c r="G72" s="14"/>
      <c r="H72" s="14"/>
    </row>
    <row r="73" spans="1:8" ht="31.5" x14ac:dyDescent="0.25">
      <c r="A73" s="13">
        <v>19</v>
      </c>
      <c r="B73" s="15" t="s">
        <v>35</v>
      </c>
      <c r="C73" s="14"/>
      <c r="D73" s="14"/>
      <c r="E73" s="14"/>
      <c r="F73" s="14"/>
      <c r="G73" s="14"/>
      <c r="H73" s="14"/>
    </row>
    <row r="74" spans="1:8" ht="31.5" x14ac:dyDescent="0.25">
      <c r="A74" s="13">
        <v>20</v>
      </c>
      <c r="B74" s="15" t="s">
        <v>1027</v>
      </c>
      <c r="C74" s="14"/>
      <c r="D74" s="14"/>
      <c r="E74" s="14"/>
      <c r="F74" s="14"/>
      <c r="G74" s="14"/>
      <c r="H74" s="14"/>
    </row>
    <row r="75" spans="1:8" ht="31.5" x14ac:dyDescent="0.25">
      <c r="A75" s="13">
        <v>21</v>
      </c>
      <c r="B75" s="15" t="s">
        <v>1028</v>
      </c>
      <c r="C75" s="14"/>
      <c r="D75" s="14"/>
      <c r="E75" s="14"/>
      <c r="F75" s="14"/>
      <c r="G75" s="14"/>
      <c r="H75" s="14"/>
    </row>
    <row r="76" spans="1:8" ht="15.75" x14ac:dyDescent="0.25">
      <c r="A76" s="13" t="s">
        <v>36</v>
      </c>
      <c r="B76" s="15" t="s">
        <v>1029</v>
      </c>
      <c r="C76" s="14"/>
      <c r="D76" s="14"/>
      <c r="E76" s="14"/>
      <c r="F76" s="14"/>
      <c r="G76" s="14"/>
      <c r="H76" s="14"/>
    </row>
    <row r="77" spans="1:8" ht="31.5" x14ac:dyDescent="0.25">
      <c r="A77" s="13" t="s">
        <v>44</v>
      </c>
      <c r="B77" s="15" t="s">
        <v>1030</v>
      </c>
      <c r="C77" s="14"/>
      <c r="D77" s="14"/>
      <c r="E77" s="14"/>
      <c r="F77" s="14"/>
      <c r="G77" s="14"/>
      <c r="H77" s="14"/>
    </row>
    <row r="78" spans="1:8" ht="15.75" x14ac:dyDescent="0.25">
      <c r="A78" s="13">
        <v>1</v>
      </c>
      <c r="B78" s="15" t="s">
        <v>1031</v>
      </c>
      <c r="C78" s="14"/>
      <c r="D78" s="14"/>
      <c r="E78" s="14"/>
      <c r="F78" s="14"/>
      <c r="G78" s="14"/>
      <c r="H78" s="14"/>
    </row>
    <row r="79" spans="1:8" ht="15.75" x14ac:dyDescent="0.25">
      <c r="A79" s="13">
        <v>2</v>
      </c>
      <c r="B79" s="15" t="s">
        <v>53</v>
      </c>
      <c r="C79" s="14"/>
      <c r="D79" s="14"/>
      <c r="E79" s="14"/>
      <c r="F79" s="14"/>
      <c r="G79" s="14"/>
      <c r="H79" s="14"/>
    </row>
    <row r="80" spans="1:8" ht="15.75" x14ac:dyDescent="0.25">
      <c r="A80" s="13">
        <v>3</v>
      </c>
      <c r="B80" s="15" t="s">
        <v>1032</v>
      </c>
      <c r="C80" s="14"/>
      <c r="D80" s="14"/>
      <c r="E80" s="14"/>
      <c r="F80" s="14"/>
      <c r="G80" s="14"/>
      <c r="H80" s="14"/>
    </row>
    <row r="81" spans="1:8" ht="15.75" x14ac:dyDescent="0.25">
      <c r="A81" s="13">
        <v>4</v>
      </c>
      <c r="B81" s="15" t="s">
        <v>22</v>
      </c>
      <c r="C81" s="14"/>
      <c r="D81" s="14"/>
      <c r="E81" s="14"/>
      <c r="F81" s="14"/>
      <c r="G81" s="14"/>
      <c r="H81" s="14"/>
    </row>
    <row r="82" spans="1:8" ht="15.75" x14ac:dyDescent="0.25">
      <c r="A82" s="13">
        <v>5</v>
      </c>
      <c r="B82" s="15" t="s">
        <v>1033</v>
      </c>
      <c r="C82" s="14"/>
      <c r="D82" s="14"/>
      <c r="E82" s="14"/>
      <c r="F82" s="14"/>
      <c r="G82" s="14"/>
      <c r="H82" s="14"/>
    </row>
    <row r="83" spans="1:8" ht="15.75" x14ac:dyDescent="0.25">
      <c r="A83" s="9" t="s">
        <v>1034</v>
      </c>
    </row>
    <row r="84" spans="1:8" ht="15.75" x14ac:dyDescent="0.25">
      <c r="A84" s="9"/>
    </row>
    <row r="85" spans="1:8" ht="15.75" x14ac:dyDescent="0.25">
      <c r="A85" s="102"/>
      <c r="E85" s="104" t="s">
        <v>448</v>
      </c>
      <c r="F85" s="104"/>
      <c r="G85" s="104"/>
      <c r="H85" s="104"/>
    </row>
    <row r="86" spans="1:8" ht="15.75" x14ac:dyDescent="0.25">
      <c r="A86" s="102"/>
      <c r="E86" s="113" t="s">
        <v>937</v>
      </c>
      <c r="F86" s="113"/>
      <c r="G86" s="113"/>
      <c r="H86" s="113"/>
    </row>
    <row r="87" spans="1:8" ht="15.75" x14ac:dyDescent="0.25">
      <c r="A87" s="102"/>
      <c r="E87" s="113" t="s">
        <v>905</v>
      </c>
      <c r="F87" s="113"/>
      <c r="G87" s="113"/>
      <c r="H87" s="113"/>
    </row>
    <row r="88" spans="1:8" ht="15.75" x14ac:dyDescent="0.25">
      <c r="A88" s="102"/>
      <c r="E88" s="104" t="s">
        <v>38</v>
      </c>
      <c r="F88" s="104"/>
      <c r="G88" s="104"/>
      <c r="H88" s="104"/>
    </row>
  </sheetData>
  <mergeCells count="12">
    <mergeCell ref="A3:H3"/>
    <mergeCell ref="A4:H4"/>
    <mergeCell ref="E85:H85"/>
    <mergeCell ref="E86:H86"/>
    <mergeCell ref="E87:H87"/>
    <mergeCell ref="E88:H88"/>
    <mergeCell ref="A6:A7"/>
    <mergeCell ref="B6:B7"/>
    <mergeCell ref="C6:D6"/>
    <mergeCell ref="E6:F6"/>
    <mergeCell ref="G6:H6"/>
    <mergeCell ref="A85:A88"/>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63"/>
  <sheetViews>
    <sheetView workbookViewId="0">
      <selection activeCell="M17" sqref="M17"/>
    </sheetView>
  </sheetViews>
  <sheetFormatPr defaultRowHeight="15" x14ac:dyDescent="0.25"/>
  <cols>
    <col min="1" max="1" width="6" customWidth="1"/>
    <col min="2" max="2" width="48.42578125" customWidth="1"/>
    <col min="3" max="5" width="13" customWidth="1"/>
  </cols>
  <sheetData>
    <row r="1" spans="1:5" ht="15.75" x14ac:dyDescent="0.25">
      <c r="A1" s="10" t="s">
        <v>1035</v>
      </c>
      <c r="E1" s="17" t="s">
        <v>1036</v>
      </c>
    </row>
    <row r="2" spans="1:5" ht="15.75" x14ac:dyDescent="0.25">
      <c r="A2" s="8"/>
    </row>
    <row r="3" spans="1:5" ht="15.75" x14ac:dyDescent="0.25">
      <c r="A3" s="103" t="s">
        <v>1037</v>
      </c>
      <c r="B3" s="103"/>
      <c r="C3" s="103"/>
      <c r="D3" s="103"/>
      <c r="E3" s="103"/>
    </row>
    <row r="4" spans="1:5" ht="15.75" x14ac:dyDescent="0.25">
      <c r="A4" s="112" t="s">
        <v>910</v>
      </c>
      <c r="B4" s="112"/>
      <c r="C4" s="112"/>
      <c r="D4" s="112"/>
      <c r="E4" s="112"/>
    </row>
    <row r="5" spans="1:5" ht="15.75" x14ac:dyDescent="0.25">
      <c r="E5" s="12" t="s">
        <v>0</v>
      </c>
    </row>
    <row r="6" spans="1:5" ht="63" x14ac:dyDescent="0.25">
      <c r="A6" s="13" t="s">
        <v>1</v>
      </c>
      <c r="B6" s="13" t="s">
        <v>2</v>
      </c>
      <c r="C6" s="13" t="s">
        <v>94</v>
      </c>
      <c r="D6" s="13" t="s">
        <v>1038</v>
      </c>
      <c r="E6" s="13" t="s">
        <v>61</v>
      </c>
    </row>
    <row r="7" spans="1:5" ht="15.75" x14ac:dyDescent="0.25">
      <c r="A7" s="14" t="s">
        <v>7</v>
      </c>
      <c r="B7" s="14" t="s">
        <v>8</v>
      </c>
      <c r="C7" s="14">
        <v>1</v>
      </c>
      <c r="D7" s="14">
        <v>2</v>
      </c>
      <c r="E7" s="14">
        <v>3</v>
      </c>
    </row>
    <row r="8" spans="1:5" ht="31.5" x14ac:dyDescent="0.25">
      <c r="A8" s="13" t="s">
        <v>7</v>
      </c>
      <c r="B8" s="15" t="s">
        <v>1039</v>
      </c>
      <c r="C8" s="14"/>
      <c r="D8" s="14"/>
      <c r="E8" s="14"/>
    </row>
    <row r="9" spans="1:5" ht="15.75" x14ac:dyDescent="0.25">
      <c r="A9" s="13" t="s">
        <v>10</v>
      </c>
      <c r="B9" s="15" t="s">
        <v>1040</v>
      </c>
      <c r="C9" s="14"/>
      <c r="D9" s="14"/>
      <c r="E9" s="14"/>
    </row>
    <row r="10" spans="1:5" ht="47.25" x14ac:dyDescent="0.25">
      <c r="A10" s="14"/>
      <c r="B10" s="38" t="s">
        <v>1041</v>
      </c>
      <c r="C10" s="14"/>
      <c r="D10" s="14"/>
      <c r="E10" s="14"/>
    </row>
    <row r="11" spans="1:5" ht="15.75" x14ac:dyDescent="0.25">
      <c r="A11" s="13">
        <v>1</v>
      </c>
      <c r="B11" s="15" t="s">
        <v>70</v>
      </c>
      <c r="C11" s="14"/>
      <c r="D11" s="14"/>
      <c r="E11" s="14"/>
    </row>
    <row r="12" spans="1:5" ht="78.75" x14ac:dyDescent="0.25">
      <c r="A12" s="13" t="s">
        <v>12</v>
      </c>
      <c r="B12" s="15" t="s">
        <v>1042</v>
      </c>
      <c r="C12" s="14"/>
      <c r="D12" s="14"/>
      <c r="E12" s="14"/>
    </row>
    <row r="13" spans="1:5" ht="15.75" x14ac:dyDescent="0.25">
      <c r="A13" s="13" t="s">
        <v>134</v>
      </c>
      <c r="B13" s="15" t="s">
        <v>1043</v>
      </c>
      <c r="C13" s="14"/>
      <c r="D13" s="14"/>
      <c r="E13" s="14"/>
    </row>
    <row r="14" spans="1:5" ht="15.75" x14ac:dyDescent="0.25">
      <c r="A14" s="13"/>
      <c r="B14" s="15" t="s">
        <v>439</v>
      </c>
      <c r="C14" s="14"/>
      <c r="D14" s="14"/>
      <c r="E14" s="14"/>
    </row>
    <row r="15" spans="1:5" ht="31.5" x14ac:dyDescent="0.25">
      <c r="A15" s="13" t="s">
        <v>1044</v>
      </c>
      <c r="B15" s="15" t="s">
        <v>1045</v>
      </c>
      <c r="C15" s="14"/>
      <c r="D15" s="14"/>
      <c r="E15" s="14"/>
    </row>
    <row r="16" spans="1:5" ht="15.75" x14ac:dyDescent="0.25">
      <c r="A16" s="14" t="s">
        <v>82</v>
      </c>
      <c r="B16" s="16" t="s">
        <v>1046</v>
      </c>
      <c r="C16" s="14"/>
      <c r="D16" s="14"/>
      <c r="E16" s="14"/>
    </row>
    <row r="17" spans="1:5" ht="15.75" x14ac:dyDescent="0.25">
      <c r="A17" s="14" t="s">
        <v>83</v>
      </c>
      <c r="B17" s="16" t="s">
        <v>1047</v>
      </c>
      <c r="C17" s="14"/>
      <c r="D17" s="14"/>
      <c r="E17" s="14"/>
    </row>
    <row r="18" spans="1:5" ht="15.75" x14ac:dyDescent="0.25">
      <c r="A18" s="14" t="s">
        <v>86</v>
      </c>
      <c r="B18" s="16" t="s">
        <v>1048</v>
      </c>
      <c r="C18" s="14"/>
      <c r="D18" s="16"/>
      <c r="E18" s="14"/>
    </row>
    <row r="19" spans="1:5" ht="15.75" x14ac:dyDescent="0.25">
      <c r="A19" s="14" t="s">
        <v>217</v>
      </c>
      <c r="B19" s="16" t="s">
        <v>1049</v>
      </c>
      <c r="C19" s="14"/>
      <c r="D19" s="14"/>
      <c r="E19" s="14"/>
    </row>
    <row r="20" spans="1:5" ht="15.75" x14ac:dyDescent="0.25">
      <c r="A20" s="13" t="s">
        <v>1050</v>
      </c>
      <c r="B20" s="15" t="s">
        <v>1051</v>
      </c>
      <c r="C20" s="14"/>
      <c r="D20" s="14"/>
      <c r="E20" s="14"/>
    </row>
    <row r="21" spans="1:5" ht="15.75" x14ac:dyDescent="0.25">
      <c r="A21" s="36" t="s">
        <v>82</v>
      </c>
      <c r="B21" s="22" t="s">
        <v>96</v>
      </c>
      <c r="C21" s="14"/>
      <c r="D21" s="14"/>
      <c r="E21" s="14"/>
    </row>
    <row r="22" spans="1:5" ht="15.75" x14ac:dyDescent="0.25">
      <c r="A22" s="36" t="s">
        <v>83</v>
      </c>
      <c r="B22" s="22" t="s">
        <v>1052</v>
      </c>
      <c r="C22" s="14"/>
      <c r="D22" s="14"/>
      <c r="E22" s="14"/>
    </row>
    <row r="23" spans="1:5" ht="15.75" x14ac:dyDescent="0.25">
      <c r="A23" s="36" t="s">
        <v>86</v>
      </c>
      <c r="B23" s="22" t="s">
        <v>1053</v>
      </c>
      <c r="C23" s="14"/>
      <c r="D23" s="14"/>
      <c r="E23" s="14"/>
    </row>
    <row r="24" spans="1:5" ht="15.75" x14ac:dyDescent="0.25">
      <c r="A24" s="36" t="s">
        <v>217</v>
      </c>
      <c r="B24" s="22" t="s">
        <v>1054</v>
      </c>
      <c r="C24" s="14"/>
      <c r="D24" s="14"/>
      <c r="E24" s="14"/>
    </row>
    <row r="25" spans="1:5" ht="15.75" x14ac:dyDescent="0.25">
      <c r="A25" s="36" t="s">
        <v>404</v>
      </c>
      <c r="B25" s="22" t="s">
        <v>1055</v>
      </c>
      <c r="C25" s="14"/>
      <c r="D25" s="14"/>
      <c r="E25" s="14"/>
    </row>
    <row r="26" spans="1:5" ht="15.75" x14ac:dyDescent="0.25">
      <c r="A26" s="36" t="s">
        <v>1056</v>
      </c>
      <c r="B26" s="22" t="s">
        <v>1057</v>
      </c>
      <c r="C26" s="14"/>
      <c r="D26" s="14"/>
      <c r="E26" s="14"/>
    </row>
    <row r="27" spans="1:5" ht="15.75" x14ac:dyDescent="0.25">
      <c r="A27" s="36" t="s">
        <v>1058</v>
      </c>
      <c r="B27" s="22" t="s">
        <v>1059</v>
      </c>
      <c r="C27" s="14"/>
      <c r="D27" s="14"/>
      <c r="E27" s="14"/>
    </row>
    <row r="28" spans="1:5" ht="15.75" x14ac:dyDescent="0.25">
      <c r="A28" s="36" t="s">
        <v>1060</v>
      </c>
      <c r="B28" s="22" t="s">
        <v>1061</v>
      </c>
      <c r="C28" s="14"/>
      <c r="D28" s="14"/>
      <c r="E28" s="14"/>
    </row>
    <row r="29" spans="1:5" ht="15.75" x14ac:dyDescent="0.25">
      <c r="A29" s="36" t="s">
        <v>1062</v>
      </c>
      <c r="B29" s="22" t="s">
        <v>1063</v>
      </c>
      <c r="C29" s="14"/>
      <c r="D29" s="14"/>
      <c r="E29" s="14"/>
    </row>
    <row r="30" spans="1:5" ht="15.75" x14ac:dyDescent="0.25">
      <c r="A30" s="36" t="s">
        <v>1064</v>
      </c>
      <c r="B30" s="22" t="s">
        <v>1065</v>
      </c>
      <c r="C30" s="14"/>
      <c r="D30" s="14"/>
      <c r="E30" s="14"/>
    </row>
    <row r="31" spans="1:5" ht="15.75" x14ac:dyDescent="0.25">
      <c r="A31" s="36" t="s">
        <v>1066</v>
      </c>
      <c r="B31" s="22" t="s">
        <v>1067</v>
      </c>
      <c r="C31" s="14"/>
      <c r="D31" s="14"/>
      <c r="E31" s="14"/>
    </row>
    <row r="32" spans="1:5" ht="15.75" x14ac:dyDescent="0.25">
      <c r="A32" s="36" t="s">
        <v>1068</v>
      </c>
      <c r="B32" s="22" t="s">
        <v>68</v>
      </c>
      <c r="C32" s="14"/>
      <c r="D32" s="14"/>
      <c r="E32" s="14"/>
    </row>
    <row r="33" spans="1:5" ht="15.75" x14ac:dyDescent="0.25">
      <c r="A33" s="36" t="s">
        <v>1069</v>
      </c>
      <c r="B33" s="22" t="s">
        <v>1070</v>
      </c>
      <c r="C33" s="14"/>
      <c r="D33" s="14"/>
      <c r="E33" s="14"/>
    </row>
    <row r="34" spans="1:5" ht="15.75" x14ac:dyDescent="0.25">
      <c r="A34" s="13">
        <v>2</v>
      </c>
      <c r="B34" s="15" t="s">
        <v>72</v>
      </c>
      <c r="C34" s="14"/>
      <c r="D34" s="14"/>
      <c r="E34" s="14"/>
    </row>
    <row r="35" spans="1:5" ht="15.75" x14ac:dyDescent="0.25">
      <c r="A35" s="36" t="s">
        <v>82</v>
      </c>
      <c r="B35" s="22" t="s">
        <v>96</v>
      </c>
      <c r="C35" s="14"/>
      <c r="D35" s="14"/>
      <c r="E35" s="14"/>
    </row>
    <row r="36" spans="1:5" ht="15.75" x14ac:dyDescent="0.25">
      <c r="A36" s="36" t="s">
        <v>83</v>
      </c>
      <c r="B36" s="22" t="s">
        <v>1052</v>
      </c>
      <c r="C36" s="14"/>
      <c r="D36" s="14"/>
      <c r="E36" s="14"/>
    </row>
    <row r="37" spans="1:5" ht="15.75" x14ac:dyDescent="0.25">
      <c r="A37" s="36" t="s">
        <v>86</v>
      </c>
      <c r="B37" s="22" t="s">
        <v>1053</v>
      </c>
      <c r="C37" s="14"/>
      <c r="D37" s="14"/>
      <c r="E37" s="14"/>
    </row>
    <row r="38" spans="1:5" ht="15.75" x14ac:dyDescent="0.25">
      <c r="A38" s="36" t="s">
        <v>217</v>
      </c>
      <c r="B38" s="22" t="s">
        <v>1054</v>
      </c>
      <c r="C38" s="14"/>
      <c r="D38" s="14"/>
      <c r="E38" s="14"/>
    </row>
    <row r="39" spans="1:5" ht="15.75" x14ac:dyDescent="0.25">
      <c r="A39" s="36" t="s">
        <v>404</v>
      </c>
      <c r="B39" s="22" t="s">
        <v>1071</v>
      </c>
      <c r="C39" s="14"/>
      <c r="D39" s="14"/>
      <c r="E39" s="14"/>
    </row>
    <row r="40" spans="1:5" ht="15.75" x14ac:dyDescent="0.25">
      <c r="A40" s="36" t="s">
        <v>1056</v>
      </c>
      <c r="B40" s="22" t="s">
        <v>1072</v>
      </c>
      <c r="C40" s="14"/>
      <c r="D40" s="14"/>
      <c r="E40" s="14"/>
    </row>
    <row r="41" spans="1:5" ht="15.75" x14ac:dyDescent="0.25">
      <c r="A41" s="36" t="s">
        <v>1058</v>
      </c>
      <c r="B41" s="22" t="s">
        <v>1073</v>
      </c>
      <c r="C41" s="14"/>
      <c r="D41" s="14"/>
      <c r="E41" s="14"/>
    </row>
    <row r="42" spans="1:5" ht="15.75" x14ac:dyDescent="0.25">
      <c r="A42" s="36" t="s">
        <v>1060</v>
      </c>
      <c r="B42" s="22" t="s">
        <v>1074</v>
      </c>
      <c r="C42" s="14"/>
      <c r="D42" s="14"/>
      <c r="E42" s="14"/>
    </row>
    <row r="43" spans="1:5" ht="15.75" x14ac:dyDescent="0.25">
      <c r="A43" s="36" t="s">
        <v>1062</v>
      </c>
      <c r="B43" s="22" t="s">
        <v>1075</v>
      </c>
      <c r="C43" s="14"/>
      <c r="D43" s="14"/>
      <c r="E43" s="14"/>
    </row>
    <row r="44" spans="1:5" ht="15.75" x14ac:dyDescent="0.25">
      <c r="A44" s="36" t="s">
        <v>1064</v>
      </c>
      <c r="B44" s="22" t="s">
        <v>1065</v>
      </c>
      <c r="C44" s="14"/>
      <c r="D44" s="14"/>
      <c r="E44" s="14"/>
    </row>
    <row r="45" spans="1:5" ht="15.75" x14ac:dyDescent="0.25">
      <c r="A45" s="36" t="s">
        <v>1066</v>
      </c>
      <c r="B45" s="22" t="s">
        <v>1067</v>
      </c>
      <c r="C45" s="14"/>
      <c r="D45" s="14"/>
      <c r="E45" s="14"/>
    </row>
    <row r="46" spans="1:5" ht="15.75" x14ac:dyDescent="0.25">
      <c r="A46" s="36" t="s">
        <v>1068</v>
      </c>
      <c r="B46" s="22" t="s">
        <v>68</v>
      </c>
      <c r="C46" s="14"/>
      <c r="D46" s="14"/>
      <c r="E46" s="14"/>
    </row>
    <row r="47" spans="1:5" ht="15.75" x14ac:dyDescent="0.25">
      <c r="A47" s="36" t="s">
        <v>1069</v>
      </c>
      <c r="B47" s="22" t="s">
        <v>1070</v>
      </c>
      <c r="C47" s="14"/>
      <c r="D47" s="14"/>
      <c r="E47" s="14"/>
    </row>
    <row r="48" spans="1:5" ht="15.75" x14ac:dyDescent="0.25">
      <c r="A48" s="13">
        <v>3</v>
      </c>
      <c r="B48" s="15" t="s">
        <v>1076</v>
      </c>
      <c r="C48" s="14"/>
      <c r="D48" s="14"/>
      <c r="E48" s="14"/>
    </row>
    <row r="49" spans="1:5" ht="15.75" x14ac:dyDescent="0.25">
      <c r="A49" s="13">
        <v>4</v>
      </c>
      <c r="B49" s="15" t="s">
        <v>927</v>
      </c>
      <c r="C49" s="14"/>
      <c r="D49" s="14"/>
      <c r="E49" s="14"/>
    </row>
    <row r="50" spans="1:5" ht="15.75" x14ac:dyDescent="0.25">
      <c r="A50" s="13">
        <v>5</v>
      </c>
      <c r="B50" s="15" t="s">
        <v>928</v>
      </c>
      <c r="C50" s="14"/>
      <c r="D50" s="14"/>
      <c r="E50" s="14"/>
    </row>
    <row r="51" spans="1:5" ht="15.75" x14ac:dyDescent="0.25">
      <c r="A51" s="13">
        <v>6</v>
      </c>
      <c r="B51" s="15" t="s">
        <v>1077</v>
      </c>
      <c r="C51" s="14"/>
      <c r="D51" s="14"/>
      <c r="E51" s="14"/>
    </row>
    <row r="52" spans="1:5" ht="15.75" x14ac:dyDescent="0.25">
      <c r="A52" s="13" t="s">
        <v>36</v>
      </c>
      <c r="B52" s="15" t="s">
        <v>945</v>
      </c>
      <c r="C52" s="14"/>
      <c r="D52" s="14"/>
      <c r="E52" s="14"/>
    </row>
    <row r="53" spans="1:5" ht="15.75" x14ac:dyDescent="0.25">
      <c r="A53" s="13">
        <v>1</v>
      </c>
      <c r="B53" s="15" t="s">
        <v>933</v>
      </c>
      <c r="C53" s="14"/>
      <c r="D53" s="14"/>
      <c r="E53" s="14"/>
    </row>
    <row r="54" spans="1:5" ht="31.5" x14ac:dyDescent="0.25">
      <c r="A54" s="13">
        <v>2</v>
      </c>
      <c r="B54" s="15" t="s">
        <v>1078</v>
      </c>
      <c r="C54" s="14"/>
      <c r="D54" s="14"/>
      <c r="E54" s="14"/>
    </row>
    <row r="55" spans="1:5" ht="31.5" x14ac:dyDescent="0.25">
      <c r="A55" s="13">
        <v>3</v>
      </c>
      <c r="B55" s="15" t="s">
        <v>1079</v>
      </c>
      <c r="C55" s="14"/>
      <c r="D55" s="14"/>
      <c r="E55" s="14"/>
    </row>
    <row r="56" spans="1:5" ht="31.5" x14ac:dyDescent="0.25">
      <c r="A56" s="13" t="s">
        <v>8</v>
      </c>
      <c r="B56" s="15" t="s">
        <v>1080</v>
      </c>
      <c r="C56" s="14"/>
      <c r="D56" s="14"/>
      <c r="E56" s="14"/>
    </row>
    <row r="57" spans="1:5" ht="31.5" x14ac:dyDescent="0.25">
      <c r="A57" s="13" t="s">
        <v>172</v>
      </c>
      <c r="B57" s="15" t="s">
        <v>1081</v>
      </c>
      <c r="C57" s="14"/>
      <c r="D57" s="14"/>
      <c r="E57" s="14"/>
    </row>
    <row r="58" spans="1:5" ht="15.75" x14ac:dyDescent="0.25">
      <c r="A58" s="25" t="s">
        <v>1082</v>
      </c>
    </row>
    <row r="59" spans="1:5" ht="15.75" x14ac:dyDescent="0.25">
      <c r="A59" s="25"/>
    </row>
    <row r="60" spans="1:5" ht="15.75" x14ac:dyDescent="0.25">
      <c r="A60" s="102"/>
      <c r="C60" s="104" t="s">
        <v>448</v>
      </c>
      <c r="D60" s="104"/>
      <c r="E60" s="104"/>
    </row>
    <row r="61" spans="1:5" ht="15.75" x14ac:dyDescent="0.25">
      <c r="A61" s="102"/>
      <c r="C61" s="113" t="s">
        <v>937</v>
      </c>
      <c r="D61" s="113"/>
      <c r="E61" s="113"/>
    </row>
    <row r="62" spans="1:5" ht="15.75" x14ac:dyDescent="0.25">
      <c r="A62" s="102"/>
      <c r="C62" s="113" t="s">
        <v>905</v>
      </c>
      <c r="D62" s="113"/>
      <c r="E62" s="113"/>
    </row>
    <row r="63" spans="1:5" ht="15.75" x14ac:dyDescent="0.25">
      <c r="A63" s="102"/>
      <c r="C63" s="104" t="s">
        <v>38</v>
      </c>
      <c r="D63" s="104"/>
      <c r="E63" s="104"/>
    </row>
  </sheetData>
  <mergeCells count="7">
    <mergeCell ref="A60:A63"/>
    <mergeCell ref="A3:E3"/>
    <mergeCell ref="A4:E4"/>
    <mergeCell ref="C60:E60"/>
    <mergeCell ref="C61:E61"/>
    <mergeCell ref="C62:E62"/>
    <mergeCell ref="C63:E63"/>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C52"/>
  <sheetViews>
    <sheetView zoomScale="82" zoomScaleNormal="82" workbookViewId="0">
      <selection activeCell="A3" sqref="A3:AC3"/>
    </sheetView>
  </sheetViews>
  <sheetFormatPr defaultRowHeight="15" x14ac:dyDescent="0.25"/>
  <cols>
    <col min="1" max="1" width="6.85546875" customWidth="1"/>
    <col min="2" max="2" width="48" customWidth="1"/>
  </cols>
  <sheetData>
    <row r="1" spans="1:29" ht="15.75" x14ac:dyDescent="0.25">
      <c r="A1" s="10" t="s">
        <v>1083</v>
      </c>
      <c r="AB1" s="17" t="s">
        <v>1084</v>
      </c>
    </row>
    <row r="2" spans="1:29" ht="15.75" x14ac:dyDescent="0.25">
      <c r="A2" s="9"/>
    </row>
    <row r="3" spans="1:29" ht="15.75" x14ac:dyDescent="0.25">
      <c r="A3" s="103" t="s">
        <v>1085</v>
      </c>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row>
    <row r="4" spans="1:29" ht="15.75" x14ac:dyDescent="0.25">
      <c r="A4" s="112" t="s">
        <v>910</v>
      </c>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row>
    <row r="5" spans="1:29" ht="15.75" x14ac:dyDescent="0.25">
      <c r="AB5" s="12" t="s">
        <v>0</v>
      </c>
    </row>
    <row r="6" spans="1:29" ht="63" customHeight="1" x14ac:dyDescent="0.25">
      <c r="A6" s="99" t="s">
        <v>560</v>
      </c>
      <c r="B6" s="99" t="s">
        <v>620</v>
      </c>
      <c r="C6" s="99" t="s">
        <v>622</v>
      </c>
      <c r="D6" s="99" t="s">
        <v>623</v>
      </c>
      <c r="E6" s="99" t="s">
        <v>624</v>
      </c>
      <c r="F6" s="99" t="s">
        <v>625</v>
      </c>
      <c r="G6" s="99"/>
      <c r="H6" s="99"/>
      <c r="I6" s="99" t="s">
        <v>1086</v>
      </c>
      <c r="J6" s="99"/>
      <c r="K6" s="99"/>
      <c r="L6" s="99"/>
      <c r="M6" s="99" t="s">
        <v>765</v>
      </c>
      <c r="N6" s="99"/>
      <c r="O6" s="99" t="s">
        <v>60</v>
      </c>
      <c r="P6" s="99"/>
      <c r="Q6" s="99"/>
      <c r="R6" s="99"/>
      <c r="S6" s="99"/>
      <c r="T6" s="99"/>
      <c r="U6" s="99"/>
      <c r="V6" s="99"/>
      <c r="W6" s="99" t="s">
        <v>720</v>
      </c>
      <c r="X6" s="99"/>
      <c r="Y6" s="99" t="s">
        <v>1087</v>
      </c>
      <c r="Z6" s="99"/>
      <c r="AA6" s="99"/>
      <c r="AB6" s="99"/>
      <c r="AC6" s="99" t="s">
        <v>631</v>
      </c>
    </row>
    <row r="7" spans="1:29" ht="65.25" customHeight="1" x14ac:dyDescent="0.25">
      <c r="A7" s="99"/>
      <c r="B7" s="99"/>
      <c r="C7" s="99"/>
      <c r="D7" s="99"/>
      <c r="E7" s="99"/>
      <c r="F7" s="99" t="s">
        <v>722</v>
      </c>
      <c r="G7" s="99" t="s">
        <v>633</v>
      </c>
      <c r="H7" s="99"/>
      <c r="I7" s="99"/>
      <c r="J7" s="99"/>
      <c r="K7" s="99"/>
      <c r="L7" s="99"/>
      <c r="M7" s="99" t="s">
        <v>634</v>
      </c>
      <c r="N7" s="99" t="s">
        <v>668</v>
      </c>
      <c r="O7" s="99" t="s">
        <v>636</v>
      </c>
      <c r="P7" s="99"/>
      <c r="Q7" s="99" t="s">
        <v>637</v>
      </c>
      <c r="R7" s="99"/>
      <c r="S7" s="99" t="s">
        <v>1088</v>
      </c>
      <c r="T7" s="99"/>
      <c r="U7" s="99" t="s">
        <v>1089</v>
      </c>
      <c r="V7" s="99"/>
      <c r="W7" s="99"/>
      <c r="X7" s="99"/>
      <c r="Y7" s="99"/>
      <c r="Z7" s="99"/>
      <c r="AA7" s="99"/>
      <c r="AB7" s="99"/>
      <c r="AC7" s="99"/>
    </row>
    <row r="8" spans="1:29" ht="15.75" x14ac:dyDescent="0.25">
      <c r="A8" s="99"/>
      <c r="B8" s="99"/>
      <c r="C8" s="99"/>
      <c r="D8" s="99"/>
      <c r="E8" s="99"/>
      <c r="F8" s="99"/>
      <c r="G8" s="99" t="s">
        <v>634</v>
      </c>
      <c r="H8" s="99" t="s">
        <v>668</v>
      </c>
      <c r="I8" s="99" t="s">
        <v>634</v>
      </c>
      <c r="J8" s="99" t="s">
        <v>668</v>
      </c>
      <c r="K8" s="99"/>
      <c r="L8" s="99"/>
      <c r="M8" s="99"/>
      <c r="N8" s="99"/>
      <c r="O8" s="99"/>
      <c r="P8" s="99"/>
      <c r="Q8" s="99"/>
      <c r="R8" s="99"/>
      <c r="S8" s="99"/>
      <c r="T8" s="99"/>
      <c r="U8" s="99"/>
      <c r="V8" s="99"/>
      <c r="W8" s="99"/>
      <c r="X8" s="99"/>
      <c r="Y8" s="99" t="s">
        <v>634</v>
      </c>
      <c r="Z8" s="99" t="s">
        <v>668</v>
      </c>
      <c r="AA8" s="99"/>
      <c r="AB8" s="99"/>
      <c r="AC8" s="99"/>
    </row>
    <row r="9" spans="1:29" ht="15.75" x14ac:dyDescent="0.25">
      <c r="A9" s="99"/>
      <c r="B9" s="99"/>
      <c r="C9" s="99"/>
      <c r="D9" s="99"/>
      <c r="E9" s="99"/>
      <c r="F9" s="99"/>
      <c r="G9" s="99"/>
      <c r="H9" s="99"/>
      <c r="I9" s="99"/>
      <c r="J9" s="99" t="s">
        <v>41</v>
      </c>
      <c r="K9" s="120" t="s">
        <v>439</v>
      </c>
      <c r="L9" s="120"/>
      <c r="M9" s="99"/>
      <c r="N9" s="99"/>
      <c r="O9" s="99" t="s">
        <v>634</v>
      </c>
      <c r="P9" s="99" t="s">
        <v>668</v>
      </c>
      <c r="Q9" s="99" t="s">
        <v>634</v>
      </c>
      <c r="R9" s="99" t="s">
        <v>668</v>
      </c>
      <c r="S9" s="99" t="s">
        <v>634</v>
      </c>
      <c r="T9" s="99" t="s">
        <v>668</v>
      </c>
      <c r="U9" s="99" t="s">
        <v>634</v>
      </c>
      <c r="V9" s="99" t="s">
        <v>668</v>
      </c>
      <c r="W9" s="99" t="s">
        <v>634</v>
      </c>
      <c r="X9" s="99" t="s">
        <v>668</v>
      </c>
      <c r="Y9" s="99"/>
      <c r="Z9" s="99" t="s">
        <v>41</v>
      </c>
      <c r="AA9" s="120" t="s">
        <v>439</v>
      </c>
      <c r="AB9" s="120"/>
      <c r="AC9" s="99"/>
    </row>
    <row r="10" spans="1:29" ht="110.25" x14ac:dyDescent="0.25">
      <c r="A10" s="99"/>
      <c r="B10" s="99"/>
      <c r="C10" s="99"/>
      <c r="D10" s="99"/>
      <c r="E10" s="99"/>
      <c r="F10" s="99"/>
      <c r="G10" s="99"/>
      <c r="H10" s="99"/>
      <c r="I10" s="99"/>
      <c r="J10" s="99"/>
      <c r="K10" s="37" t="s">
        <v>726</v>
      </c>
      <c r="L10" s="37" t="s">
        <v>641</v>
      </c>
      <c r="M10" s="99"/>
      <c r="N10" s="99"/>
      <c r="O10" s="99"/>
      <c r="P10" s="99"/>
      <c r="Q10" s="99"/>
      <c r="R10" s="99"/>
      <c r="S10" s="99"/>
      <c r="T10" s="99"/>
      <c r="U10" s="99"/>
      <c r="V10" s="99"/>
      <c r="W10" s="99"/>
      <c r="X10" s="99"/>
      <c r="Y10" s="99"/>
      <c r="Z10" s="99"/>
      <c r="AA10" s="37" t="s">
        <v>726</v>
      </c>
      <c r="AB10" s="37" t="s">
        <v>641</v>
      </c>
      <c r="AC10" s="99"/>
    </row>
    <row r="11" spans="1:29" ht="15.75" x14ac:dyDescent="0.25">
      <c r="A11" s="14" t="s">
        <v>7</v>
      </c>
      <c r="B11" s="14" t="s">
        <v>8</v>
      </c>
      <c r="C11" s="14">
        <v>1</v>
      </c>
      <c r="D11" s="14">
        <v>2</v>
      </c>
      <c r="E11" s="14">
        <v>3</v>
      </c>
      <c r="F11" s="14">
        <v>4</v>
      </c>
      <c r="G11" s="14">
        <v>5</v>
      </c>
      <c r="H11" s="14">
        <v>6</v>
      </c>
      <c r="I11" s="14">
        <v>7</v>
      </c>
      <c r="J11" s="14">
        <v>8</v>
      </c>
      <c r="K11" s="14">
        <v>9</v>
      </c>
      <c r="L11" s="14">
        <v>10</v>
      </c>
      <c r="M11" s="14">
        <v>11</v>
      </c>
      <c r="N11" s="14">
        <v>12</v>
      </c>
      <c r="O11" s="14">
        <v>13</v>
      </c>
      <c r="P11" s="14">
        <v>14</v>
      </c>
      <c r="Q11" s="14">
        <v>15</v>
      </c>
      <c r="R11" s="14">
        <v>16</v>
      </c>
      <c r="S11" s="14">
        <v>17</v>
      </c>
      <c r="T11" s="14">
        <v>18</v>
      </c>
      <c r="U11" s="14">
        <v>19</v>
      </c>
      <c r="V11" s="14">
        <v>20</v>
      </c>
      <c r="W11" s="14">
        <v>21</v>
      </c>
      <c r="X11" s="14">
        <v>22</v>
      </c>
      <c r="Y11" s="14">
        <v>23</v>
      </c>
      <c r="Z11" s="14">
        <v>24</v>
      </c>
      <c r="AA11" s="14">
        <v>25</v>
      </c>
      <c r="AB11" s="14">
        <v>26</v>
      </c>
      <c r="AC11" s="14">
        <v>27</v>
      </c>
    </row>
    <row r="12" spans="1:29" ht="15.75" x14ac:dyDescent="0.25">
      <c r="A12" s="14"/>
      <c r="B12" s="13" t="s">
        <v>74</v>
      </c>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row>
    <row r="13" spans="1:29" ht="31.5" x14ac:dyDescent="0.25">
      <c r="A13" s="13" t="s">
        <v>7</v>
      </c>
      <c r="B13" s="15" t="s">
        <v>727</v>
      </c>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row>
    <row r="14" spans="1:29" ht="31.5" x14ac:dyDescent="0.25">
      <c r="A14" s="13">
        <v>1</v>
      </c>
      <c r="B14" s="15" t="s">
        <v>1090</v>
      </c>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row>
    <row r="15" spans="1:29" ht="15.75" x14ac:dyDescent="0.25">
      <c r="A15" s="14"/>
      <c r="B15" s="15" t="s">
        <v>643</v>
      </c>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row>
    <row r="16" spans="1:29" ht="15.75" x14ac:dyDescent="0.25">
      <c r="A16" s="14">
        <v>1</v>
      </c>
      <c r="B16" s="16" t="s">
        <v>701</v>
      </c>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row>
    <row r="17" spans="1:29" ht="15.75" x14ac:dyDescent="0.25">
      <c r="A17" s="14"/>
      <c r="B17" s="16" t="s">
        <v>92</v>
      </c>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row>
    <row r="18" spans="1:29" ht="15.75" x14ac:dyDescent="0.25">
      <c r="A18" s="14"/>
      <c r="B18" s="15" t="s">
        <v>645</v>
      </c>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row>
    <row r="19" spans="1:29" ht="31.5" x14ac:dyDescent="0.25">
      <c r="A19" s="13">
        <v>-1</v>
      </c>
      <c r="B19" s="15" t="s">
        <v>730</v>
      </c>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row>
    <row r="20" spans="1:29" ht="15.75" x14ac:dyDescent="0.25">
      <c r="A20" s="37" t="s">
        <v>82</v>
      </c>
      <c r="B20" s="38" t="s">
        <v>648</v>
      </c>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row>
    <row r="21" spans="1:29" ht="15.75" x14ac:dyDescent="0.25">
      <c r="A21" s="14">
        <v>1</v>
      </c>
      <c r="B21" s="16" t="s">
        <v>678</v>
      </c>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row>
    <row r="22" spans="1:29" ht="15.75" x14ac:dyDescent="0.25">
      <c r="A22" s="14">
        <v>2</v>
      </c>
      <c r="B22" s="16" t="s">
        <v>678</v>
      </c>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row>
    <row r="23" spans="1:29" ht="15.75" x14ac:dyDescent="0.25">
      <c r="A23" s="14" t="s">
        <v>90</v>
      </c>
      <c r="B23" s="16" t="s">
        <v>81</v>
      </c>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row>
    <row r="24" spans="1:29" ht="15.75" x14ac:dyDescent="0.25">
      <c r="A24" s="37" t="s">
        <v>83</v>
      </c>
      <c r="B24" s="38" t="s">
        <v>649</v>
      </c>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row>
    <row r="25" spans="1:29" ht="15.75" x14ac:dyDescent="0.25">
      <c r="A25" s="14">
        <v>1</v>
      </c>
      <c r="B25" s="16" t="s">
        <v>729</v>
      </c>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row>
    <row r="26" spans="1:29" ht="15.75" x14ac:dyDescent="0.25">
      <c r="A26" s="14" t="s">
        <v>90</v>
      </c>
      <c r="B26" s="16" t="s">
        <v>549</v>
      </c>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row>
    <row r="27" spans="1:29" ht="15.75" x14ac:dyDescent="0.25">
      <c r="A27" s="37" t="s">
        <v>86</v>
      </c>
      <c r="B27" s="38" t="s">
        <v>650</v>
      </c>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row>
    <row r="28" spans="1:29" ht="15.75" x14ac:dyDescent="0.25">
      <c r="A28" s="14">
        <v>1</v>
      </c>
      <c r="B28" s="16" t="s">
        <v>729</v>
      </c>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row>
    <row r="29" spans="1:29" ht="15.75" x14ac:dyDescent="0.25">
      <c r="A29" s="14" t="s">
        <v>90</v>
      </c>
      <c r="B29" s="16" t="s">
        <v>549</v>
      </c>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row>
    <row r="30" spans="1:29" ht="31.5" x14ac:dyDescent="0.25">
      <c r="A30" s="13">
        <v>-2</v>
      </c>
      <c r="B30" s="15" t="s">
        <v>1091</v>
      </c>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row>
    <row r="31" spans="1:29" ht="15.75" x14ac:dyDescent="0.25">
      <c r="A31" s="14"/>
      <c r="B31" s="38" t="s">
        <v>652</v>
      </c>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row>
    <row r="32" spans="1:29" ht="15.75" x14ac:dyDescent="0.25">
      <c r="A32" s="14" t="s">
        <v>90</v>
      </c>
      <c r="B32" s="22" t="s">
        <v>488</v>
      </c>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row>
    <row r="33" spans="1:29" ht="31.5" x14ac:dyDescent="0.25">
      <c r="A33" s="13">
        <v>-3</v>
      </c>
      <c r="B33" s="15" t="s">
        <v>1092</v>
      </c>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row>
    <row r="34" spans="1:29" ht="15.75" x14ac:dyDescent="0.25">
      <c r="A34" s="14"/>
      <c r="B34" s="22" t="s">
        <v>652</v>
      </c>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row>
    <row r="35" spans="1:29" ht="15.75" x14ac:dyDescent="0.25">
      <c r="A35" s="14" t="s">
        <v>90</v>
      </c>
      <c r="B35" s="16" t="s">
        <v>126</v>
      </c>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row>
    <row r="36" spans="1:29" ht="31.5" x14ac:dyDescent="0.25">
      <c r="A36" s="13">
        <v>-4</v>
      </c>
      <c r="B36" s="15" t="s">
        <v>734</v>
      </c>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row>
    <row r="37" spans="1:29" ht="15.75" x14ac:dyDescent="0.25">
      <c r="A37" s="14"/>
      <c r="B37" s="22" t="s">
        <v>652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row>
    <row r="38" spans="1:29" ht="15.75" x14ac:dyDescent="0.25">
      <c r="A38" s="14" t="s">
        <v>90</v>
      </c>
      <c r="B38" s="16" t="s">
        <v>126</v>
      </c>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row>
    <row r="39" spans="1:29" ht="31.5" x14ac:dyDescent="0.25">
      <c r="A39" s="13" t="s">
        <v>36</v>
      </c>
      <c r="B39" s="15" t="s">
        <v>1093</v>
      </c>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row>
    <row r="40" spans="1:29" ht="15.75" x14ac:dyDescent="0.25">
      <c r="A40" s="13"/>
      <c r="B40" s="15" t="s">
        <v>1094</v>
      </c>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row>
    <row r="41" spans="1:29" ht="15.75" x14ac:dyDescent="0.25">
      <c r="A41" s="13" t="s">
        <v>8</v>
      </c>
      <c r="B41" s="15" t="s">
        <v>737</v>
      </c>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row>
    <row r="42" spans="1:29" ht="15.75" x14ac:dyDescent="0.25">
      <c r="A42" s="13" t="s">
        <v>10</v>
      </c>
      <c r="B42" s="15" t="s">
        <v>1095</v>
      </c>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row>
    <row r="43" spans="1:29" ht="15.75" x14ac:dyDescent="0.25">
      <c r="A43" s="13" t="s">
        <v>90</v>
      </c>
      <c r="B43" s="15" t="s">
        <v>739</v>
      </c>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row>
    <row r="44" spans="1:29" ht="15.75" x14ac:dyDescent="0.25">
      <c r="A44" s="13" t="s">
        <v>36</v>
      </c>
      <c r="B44" s="15" t="s">
        <v>1096</v>
      </c>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row>
    <row r="45" spans="1:29" ht="15.75" x14ac:dyDescent="0.25">
      <c r="A45" s="14"/>
      <c r="B45" s="16" t="s">
        <v>549</v>
      </c>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row>
    <row r="46" spans="1:29" ht="15.75" x14ac:dyDescent="0.25">
      <c r="A46" s="14"/>
      <c r="B46" s="16"/>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row>
    <row r="47" spans="1:29" ht="15.75" x14ac:dyDescent="0.25">
      <c r="A47" s="9" t="s">
        <v>1097</v>
      </c>
    </row>
    <row r="48" spans="1:29" ht="15.75" x14ac:dyDescent="0.25">
      <c r="A48" s="9"/>
    </row>
    <row r="49" spans="1:27" ht="15.75" x14ac:dyDescent="0.25">
      <c r="A49" s="102"/>
      <c r="V49" s="104" t="s">
        <v>448</v>
      </c>
      <c r="W49" s="104"/>
      <c r="X49" s="104"/>
      <c r="Y49" s="104"/>
      <c r="Z49" s="104"/>
      <c r="AA49" s="104"/>
    </row>
    <row r="50" spans="1:27" ht="15.75" x14ac:dyDescent="0.25">
      <c r="A50" s="102"/>
      <c r="V50" s="113" t="s">
        <v>937</v>
      </c>
      <c r="W50" s="113"/>
      <c r="X50" s="113"/>
      <c r="Y50" s="113"/>
      <c r="Z50" s="113"/>
      <c r="AA50" s="113"/>
    </row>
    <row r="51" spans="1:27" ht="15.75" x14ac:dyDescent="0.25">
      <c r="A51" s="102"/>
      <c r="V51" s="113" t="s">
        <v>905</v>
      </c>
      <c r="W51" s="113"/>
      <c r="X51" s="113"/>
      <c r="Y51" s="113"/>
      <c r="Z51" s="113"/>
      <c r="AA51" s="113"/>
    </row>
    <row r="52" spans="1:27" ht="15.75" x14ac:dyDescent="0.25">
      <c r="A52" s="102"/>
      <c r="V52" s="104" t="s">
        <v>38</v>
      </c>
      <c r="W52" s="104"/>
      <c r="X52" s="104"/>
      <c r="Y52" s="104"/>
      <c r="Z52" s="104"/>
      <c r="AA52" s="104"/>
    </row>
  </sheetData>
  <mergeCells count="47">
    <mergeCell ref="V52:AA52"/>
    <mergeCell ref="W9:W10"/>
    <mergeCell ref="X9:X10"/>
    <mergeCell ref="Z9:Z10"/>
    <mergeCell ref="AA9:AB9"/>
    <mergeCell ref="A49:A52"/>
    <mergeCell ref="A3:AC3"/>
    <mergeCell ref="A4:AC4"/>
    <mergeCell ref="V49:AA49"/>
    <mergeCell ref="V50:AA50"/>
    <mergeCell ref="V51:AA51"/>
    <mergeCell ref="Y8:Y10"/>
    <mergeCell ref="Z8:AB8"/>
    <mergeCell ref="J9:J10"/>
    <mergeCell ref="K9:L9"/>
    <mergeCell ref="O9:O10"/>
    <mergeCell ref="P9:P10"/>
    <mergeCell ref="Q9:Q10"/>
    <mergeCell ref="R9:R10"/>
    <mergeCell ref="S9:S10"/>
    <mergeCell ref="T9:T10"/>
    <mergeCell ref="I6:L7"/>
    <mergeCell ref="M6:N6"/>
    <mergeCell ref="O6:V6"/>
    <mergeCell ref="F6:H6"/>
    <mergeCell ref="F7:F10"/>
    <mergeCell ref="G7:H7"/>
    <mergeCell ref="G8:G10"/>
    <mergeCell ref="H8:H10"/>
    <mergeCell ref="I8:I10"/>
    <mergeCell ref="J8:L8"/>
    <mergeCell ref="U9:U10"/>
    <mergeCell ref="W6:X8"/>
    <mergeCell ref="Y6:AB7"/>
    <mergeCell ref="AC6:AC10"/>
    <mergeCell ref="M7:M10"/>
    <mergeCell ref="N7:N10"/>
    <mergeCell ref="O7:P8"/>
    <mergeCell ref="Q7:R8"/>
    <mergeCell ref="S7:T8"/>
    <mergeCell ref="U7:V8"/>
    <mergeCell ref="V9:V10"/>
    <mergeCell ref="A6:A10"/>
    <mergeCell ref="B6:B10"/>
    <mergeCell ref="C6:C10"/>
    <mergeCell ref="D6:D10"/>
    <mergeCell ref="E6:E10"/>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V47"/>
  <sheetViews>
    <sheetView zoomScale="82" zoomScaleNormal="82" workbookViewId="0">
      <selection activeCell="M17" sqref="M17"/>
    </sheetView>
  </sheetViews>
  <sheetFormatPr defaultRowHeight="15" x14ac:dyDescent="0.25"/>
  <cols>
    <col min="1" max="1" width="6.140625" customWidth="1"/>
    <col min="2" max="2" width="25.85546875" customWidth="1"/>
  </cols>
  <sheetData>
    <row r="1" spans="1:48" ht="15.75" x14ac:dyDescent="0.25">
      <c r="A1" s="10" t="s">
        <v>1098</v>
      </c>
      <c r="AU1" s="17" t="s">
        <v>1099</v>
      </c>
    </row>
    <row r="2" spans="1:48" ht="15.75" x14ac:dyDescent="0.25">
      <c r="A2" s="8"/>
    </row>
    <row r="3" spans="1:48" ht="15.75" x14ac:dyDescent="0.25">
      <c r="A3" s="103" t="s">
        <v>1100</v>
      </c>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3"/>
      <c r="AU3" s="103"/>
      <c r="AV3" s="103"/>
    </row>
    <row r="4" spans="1:48" ht="15.75" x14ac:dyDescent="0.25">
      <c r="A4" s="112" t="s">
        <v>910</v>
      </c>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c r="AM4" s="112"/>
      <c r="AN4" s="112"/>
      <c r="AO4" s="112"/>
      <c r="AP4" s="112"/>
      <c r="AQ4" s="112"/>
      <c r="AR4" s="112"/>
      <c r="AS4" s="112"/>
      <c r="AT4" s="112"/>
      <c r="AU4" s="112"/>
      <c r="AV4" s="112"/>
    </row>
    <row r="5" spans="1:48" ht="31.5" customHeight="1" x14ac:dyDescent="0.25">
      <c r="A5" s="99" t="s">
        <v>560</v>
      </c>
      <c r="B5" s="99" t="s">
        <v>1101</v>
      </c>
      <c r="C5" s="99" t="s">
        <v>621</v>
      </c>
      <c r="D5" s="99" t="s">
        <v>622</v>
      </c>
      <c r="E5" s="99" t="s">
        <v>623</v>
      </c>
      <c r="F5" s="99" t="s">
        <v>624</v>
      </c>
      <c r="G5" s="99" t="s">
        <v>87</v>
      </c>
      <c r="H5" s="99" t="s">
        <v>662</v>
      </c>
      <c r="I5" s="99" t="s">
        <v>625</v>
      </c>
      <c r="J5" s="99"/>
      <c r="K5" s="99"/>
      <c r="L5" s="99"/>
      <c r="M5" s="99"/>
      <c r="N5" s="99"/>
      <c r="O5" s="99"/>
      <c r="P5" s="99" t="s">
        <v>663</v>
      </c>
      <c r="Q5" s="99"/>
      <c r="R5" s="99"/>
      <c r="S5" s="99"/>
      <c r="T5" s="99"/>
      <c r="U5" s="99"/>
      <c r="V5" s="99"/>
      <c r="W5" s="99" t="s">
        <v>689</v>
      </c>
      <c r="X5" s="99"/>
      <c r="Y5" s="99"/>
      <c r="Z5" s="99"/>
      <c r="AA5" s="99"/>
      <c r="AB5" s="99" t="s">
        <v>1111</v>
      </c>
      <c r="AC5" s="99"/>
      <c r="AD5" s="99"/>
      <c r="AE5" s="99"/>
      <c r="AF5" s="99"/>
      <c r="AG5" s="99" t="s">
        <v>691</v>
      </c>
      <c r="AH5" s="99"/>
      <c r="AI5" s="99"/>
      <c r="AJ5" s="99"/>
      <c r="AK5" s="99"/>
      <c r="AL5" s="99" t="s">
        <v>692</v>
      </c>
      <c r="AM5" s="99"/>
      <c r="AN5" s="99"/>
      <c r="AO5" s="99"/>
      <c r="AP5" s="99"/>
      <c r="AQ5" s="99" t="s">
        <v>693</v>
      </c>
      <c r="AR5" s="99"/>
      <c r="AS5" s="99"/>
      <c r="AT5" s="99"/>
      <c r="AU5" s="99"/>
      <c r="AV5" s="99" t="s">
        <v>631</v>
      </c>
    </row>
    <row r="6" spans="1:48" ht="16.5" customHeight="1" x14ac:dyDescent="0.25">
      <c r="A6" s="99"/>
      <c r="B6" s="99"/>
      <c r="C6" s="99"/>
      <c r="D6" s="99"/>
      <c r="E6" s="99"/>
      <c r="F6" s="99"/>
      <c r="G6" s="99"/>
      <c r="H6" s="99"/>
      <c r="I6" s="99" t="s">
        <v>664</v>
      </c>
      <c r="J6" s="99" t="s">
        <v>633</v>
      </c>
      <c r="K6" s="99"/>
      <c r="L6" s="99"/>
      <c r="M6" s="99"/>
      <c r="N6" s="99"/>
      <c r="O6" s="99"/>
      <c r="P6" s="99"/>
      <c r="Q6" s="99"/>
      <c r="R6" s="99"/>
      <c r="S6" s="99"/>
      <c r="T6" s="99"/>
      <c r="U6" s="99"/>
      <c r="V6" s="99"/>
      <c r="W6" s="99"/>
      <c r="X6" s="99"/>
      <c r="Y6" s="99"/>
      <c r="Z6" s="99"/>
      <c r="AA6" s="99"/>
      <c r="AB6" s="99"/>
      <c r="AC6" s="99"/>
      <c r="AD6" s="99"/>
      <c r="AE6" s="99"/>
      <c r="AF6" s="99"/>
      <c r="AG6" s="99"/>
      <c r="AH6" s="99"/>
      <c r="AI6" s="99"/>
      <c r="AJ6" s="99"/>
      <c r="AK6" s="99"/>
      <c r="AL6" s="99"/>
      <c r="AM6" s="99"/>
      <c r="AN6" s="99"/>
      <c r="AO6" s="99"/>
      <c r="AP6" s="99"/>
      <c r="AQ6" s="99"/>
      <c r="AR6" s="99"/>
      <c r="AS6" s="99"/>
      <c r="AT6" s="99"/>
      <c r="AU6" s="99"/>
      <c r="AV6" s="99"/>
    </row>
    <row r="7" spans="1:48" ht="31.5" customHeight="1" x14ac:dyDescent="0.25">
      <c r="A7" s="99"/>
      <c r="B7" s="99"/>
      <c r="C7" s="99"/>
      <c r="D7" s="99"/>
      <c r="E7" s="99"/>
      <c r="F7" s="99"/>
      <c r="G7" s="99"/>
      <c r="H7" s="99"/>
      <c r="I7" s="99"/>
      <c r="J7" s="99" t="s">
        <v>634</v>
      </c>
      <c r="K7" s="120" t="s">
        <v>439</v>
      </c>
      <c r="L7" s="120"/>
      <c r="M7" s="120"/>
      <c r="N7" s="120"/>
      <c r="O7" s="120"/>
      <c r="P7" s="99" t="s">
        <v>634</v>
      </c>
      <c r="Q7" s="120" t="s">
        <v>439</v>
      </c>
      <c r="R7" s="120"/>
      <c r="S7" s="120"/>
      <c r="T7" s="120"/>
      <c r="U7" s="120"/>
      <c r="V7" s="120"/>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row>
    <row r="8" spans="1:48" ht="16.5" customHeight="1" x14ac:dyDescent="0.25">
      <c r="A8" s="99"/>
      <c r="B8" s="99"/>
      <c r="C8" s="99"/>
      <c r="D8" s="99"/>
      <c r="E8" s="99"/>
      <c r="F8" s="99"/>
      <c r="G8" s="99"/>
      <c r="H8" s="99"/>
      <c r="I8" s="99"/>
      <c r="J8" s="99"/>
      <c r="K8" s="99" t="s">
        <v>1102</v>
      </c>
      <c r="L8" s="99"/>
      <c r="M8" s="99" t="s">
        <v>1103</v>
      </c>
      <c r="N8" s="99"/>
      <c r="O8" s="99"/>
      <c r="P8" s="99"/>
      <c r="Q8" s="99" t="s">
        <v>89</v>
      </c>
      <c r="R8" s="99"/>
      <c r="S8" s="99"/>
      <c r="T8" s="99"/>
      <c r="U8" s="99"/>
      <c r="V8" s="99" t="s">
        <v>667</v>
      </c>
      <c r="W8" s="99" t="s">
        <v>634</v>
      </c>
      <c r="X8" s="120" t="s">
        <v>439</v>
      </c>
      <c r="Y8" s="120"/>
      <c r="Z8" s="120"/>
      <c r="AA8" s="120"/>
      <c r="AB8" s="99" t="s">
        <v>634</v>
      </c>
      <c r="AC8" s="120" t="s">
        <v>439</v>
      </c>
      <c r="AD8" s="120"/>
      <c r="AE8" s="120"/>
      <c r="AF8" s="120"/>
      <c r="AG8" s="99" t="s">
        <v>634</v>
      </c>
      <c r="AH8" s="120" t="s">
        <v>439</v>
      </c>
      <c r="AI8" s="120"/>
      <c r="AJ8" s="120"/>
      <c r="AK8" s="120"/>
      <c r="AL8" s="99" t="s">
        <v>634</v>
      </c>
      <c r="AM8" s="120" t="s">
        <v>439</v>
      </c>
      <c r="AN8" s="120"/>
      <c r="AO8" s="120"/>
      <c r="AP8" s="120"/>
      <c r="AQ8" s="99" t="s">
        <v>634</v>
      </c>
      <c r="AR8" s="120" t="s">
        <v>439</v>
      </c>
      <c r="AS8" s="120"/>
      <c r="AT8" s="120"/>
      <c r="AU8" s="120"/>
      <c r="AV8" s="99"/>
    </row>
    <row r="9" spans="1:48" ht="16.5" customHeight="1" x14ac:dyDescent="0.25">
      <c r="A9" s="99"/>
      <c r="B9" s="99"/>
      <c r="C9" s="99"/>
      <c r="D9" s="99"/>
      <c r="E9" s="99"/>
      <c r="F9" s="99"/>
      <c r="G9" s="99"/>
      <c r="H9" s="99"/>
      <c r="I9" s="99"/>
      <c r="J9" s="99"/>
      <c r="K9" s="99"/>
      <c r="L9" s="99"/>
      <c r="M9" s="99"/>
      <c r="N9" s="99"/>
      <c r="O9" s="99"/>
      <c r="P9" s="99"/>
      <c r="Q9" s="99" t="s">
        <v>41</v>
      </c>
      <c r="R9" s="99" t="s">
        <v>274</v>
      </c>
      <c r="S9" s="99"/>
      <c r="T9" s="99"/>
      <c r="U9" s="99"/>
      <c r="V9" s="99"/>
      <c r="W9" s="99"/>
      <c r="X9" s="99" t="s">
        <v>89</v>
      </c>
      <c r="Y9" s="99"/>
      <c r="Z9" s="99"/>
      <c r="AA9" s="99" t="s">
        <v>1112</v>
      </c>
      <c r="AB9" s="99"/>
      <c r="AC9" s="99" t="s">
        <v>89</v>
      </c>
      <c r="AD9" s="99"/>
      <c r="AE9" s="99"/>
      <c r="AF9" s="99" t="s">
        <v>667</v>
      </c>
      <c r="AG9" s="99"/>
      <c r="AH9" s="99" t="s">
        <v>89</v>
      </c>
      <c r="AI9" s="99"/>
      <c r="AJ9" s="99"/>
      <c r="AK9" s="99" t="s">
        <v>667</v>
      </c>
      <c r="AL9" s="99"/>
      <c r="AM9" s="99" t="s">
        <v>89</v>
      </c>
      <c r="AN9" s="99"/>
      <c r="AO9" s="99"/>
      <c r="AP9" s="99" t="s">
        <v>667</v>
      </c>
      <c r="AQ9" s="99"/>
      <c r="AR9" s="99" t="s">
        <v>89</v>
      </c>
      <c r="AS9" s="99"/>
      <c r="AT9" s="99"/>
      <c r="AU9" s="99" t="s">
        <v>667</v>
      </c>
      <c r="AV9" s="99"/>
    </row>
    <row r="10" spans="1:48" ht="31.5" customHeight="1" x14ac:dyDescent="0.25">
      <c r="A10" s="99"/>
      <c r="B10" s="99"/>
      <c r="C10" s="99"/>
      <c r="D10" s="99"/>
      <c r="E10" s="99"/>
      <c r="F10" s="99"/>
      <c r="G10" s="99"/>
      <c r="H10" s="99"/>
      <c r="I10" s="99"/>
      <c r="J10" s="99"/>
      <c r="K10" s="99" t="s">
        <v>41</v>
      </c>
      <c r="L10" s="99" t="s">
        <v>723</v>
      </c>
      <c r="M10" s="99" t="s">
        <v>669</v>
      </c>
      <c r="N10" s="99" t="s">
        <v>670</v>
      </c>
      <c r="O10" s="99"/>
      <c r="P10" s="99"/>
      <c r="Q10" s="99"/>
      <c r="R10" s="99" t="s">
        <v>671</v>
      </c>
      <c r="S10" s="99"/>
      <c r="T10" s="99" t="s">
        <v>672</v>
      </c>
      <c r="U10" s="99"/>
      <c r="V10" s="99"/>
      <c r="W10" s="99"/>
      <c r="X10" s="99" t="s">
        <v>41</v>
      </c>
      <c r="Y10" s="99" t="s">
        <v>274</v>
      </c>
      <c r="Z10" s="99"/>
      <c r="AA10" s="99"/>
      <c r="AB10" s="99"/>
      <c r="AC10" s="99" t="s">
        <v>41</v>
      </c>
      <c r="AD10" s="99" t="s">
        <v>274</v>
      </c>
      <c r="AE10" s="99"/>
      <c r="AF10" s="99"/>
      <c r="AG10" s="99"/>
      <c r="AH10" s="99" t="s">
        <v>41</v>
      </c>
      <c r="AI10" s="99" t="s">
        <v>274</v>
      </c>
      <c r="AJ10" s="99"/>
      <c r="AK10" s="99"/>
      <c r="AL10" s="99"/>
      <c r="AM10" s="99" t="s">
        <v>41</v>
      </c>
      <c r="AN10" s="99" t="s">
        <v>274</v>
      </c>
      <c r="AO10" s="99"/>
      <c r="AP10" s="99"/>
      <c r="AQ10" s="99"/>
      <c r="AR10" s="99" t="s">
        <v>41</v>
      </c>
      <c r="AS10" s="99" t="s">
        <v>274</v>
      </c>
      <c r="AT10" s="99"/>
      <c r="AU10" s="99"/>
      <c r="AV10" s="99"/>
    </row>
    <row r="11" spans="1:48" ht="110.25" x14ac:dyDescent="0.25">
      <c r="A11" s="99"/>
      <c r="B11" s="99"/>
      <c r="C11" s="99"/>
      <c r="D11" s="99"/>
      <c r="E11" s="99"/>
      <c r="F11" s="99"/>
      <c r="G11" s="99"/>
      <c r="H11" s="99"/>
      <c r="I11" s="99"/>
      <c r="J11" s="99"/>
      <c r="K11" s="99"/>
      <c r="L11" s="99"/>
      <c r="M11" s="99"/>
      <c r="N11" s="13" t="s">
        <v>41</v>
      </c>
      <c r="O11" s="13" t="s">
        <v>1104</v>
      </c>
      <c r="P11" s="99"/>
      <c r="Q11" s="99"/>
      <c r="R11" s="13" t="s">
        <v>41</v>
      </c>
      <c r="S11" s="13" t="s">
        <v>1105</v>
      </c>
      <c r="T11" s="13" t="s">
        <v>41</v>
      </c>
      <c r="U11" s="37" t="s">
        <v>1105</v>
      </c>
      <c r="V11" s="99"/>
      <c r="W11" s="99"/>
      <c r="X11" s="99"/>
      <c r="Y11" s="13" t="s">
        <v>671</v>
      </c>
      <c r="Z11" s="13" t="s">
        <v>672</v>
      </c>
      <c r="AA11" s="99"/>
      <c r="AB11" s="99"/>
      <c r="AC11" s="99"/>
      <c r="AD11" s="13" t="s">
        <v>671</v>
      </c>
      <c r="AE11" s="13" t="s">
        <v>672</v>
      </c>
      <c r="AF11" s="99"/>
      <c r="AG11" s="99"/>
      <c r="AH11" s="99"/>
      <c r="AI11" s="13" t="s">
        <v>671</v>
      </c>
      <c r="AJ11" s="13" t="s">
        <v>672</v>
      </c>
      <c r="AK11" s="99"/>
      <c r="AL11" s="99"/>
      <c r="AM11" s="99"/>
      <c r="AN11" s="13" t="s">
        <v>671</v>
      </c>
      <c r="AO11" s="13" t="s">
        <v>672</v>
      </c>
      <c r="AP11" s="99"/>
      <c r="AQ11" s="99"/>
      <c r="AR11" s="99"/>
      <c r="AS11" s="13" t="s">
        <v>671</v>
      </c>
      <c r="AT11" s="37" t="s">
        <v>1105</v>
      </c>
      <c r="AU11" s="99"/>
      <c r="AV11" s="99"/>
    </row>
    <row r="12" spans="1:48" ht="15.75" x14ac:dyDescent="0.25">
      <c r="A12" s="14" t="s">
        <v>7</v>
      </c>
      <c r="B12" s="14" t="s">
        <v>8</v>
      </c>
      <c r="C12" s="14">
        <v>1</v>
      </c>
      <c r="D12" s="14">
        <v>2</v>
      </c>
      <c r="E12" s="14">
        <v>3</v>
      </c>
      <c r="F12" s="14">
        <v>4</v>
      </c>
      <c r="G12" s="14">
        <v>5</v>
      </c>
      <c r="H12" s="14">
        <v>6</v>
      </c>
      <c r="I12" s="14">
        <v>7</v>
      </c>
      <c r="J12" s="14">
        <v>8</v>
      </c>
      <c r="K12" s="14">
        <v>9</v>
      </c>
      <c r="L12" s="14">
        <v>10</v>
      </c>
      <c r="M12" s="14">
        <v>11</v>
      </c>
      <c r="N12" s="14">
        <v>12</v>
      </c>
      <c r="O12" s="14">
        <v>13</v>
      </c>
      <c r="P12" s="14">
        <v>14</v>
      </c>
      <c r="Q12" s="14">
        <v>15</v>
      </c>
      <c r="R12" s="14">
        <v>16</v>
      </c>
      <c r="S12" s="14">
        <v>17</v>
      </c>
      <c r="T12" s="14">
        <v>18</v>
      </c>
      <c r="U12" s="14">
        <v>19</v>
      </c>
      <c r="V12" s="14">
        <v>20</v>
      </c>
      <c r="W12" s="14">
        <v>21</v>
      </c>
      <c r="X12" s="14">
        <v>22</v>
      </c>
      <c r="Y12" s="14">
        <v>23</v>
      </c>
      <c r="Z12" s="14">
        <v>24</v>
      </c>
      <c r="AA12" s="14">
        <v>25</v>
      </c>
      <c r="AB12" s="14">
        <v>26</v>
      </c>
      <c r="AC12" s="14">
        <v>27</v>
      </c>
      <c r="AD12" s="14">
        <v>28</v>
      </c>
      <c r="AE12" s="14">
        <v>29</v>
      </c>
      <c r="AF12" s="14">
        <v>30</v>
      </c>
      <c r="AG12" s="14">
        <v>31</v>
      </c>
      <c r="AH12" s="14">
        <v>32</v>
      </c>
      <c r="AI12" s="14">
        <v>33</v>
      </c>
      <c r="AJ12" s="14">
        <v>34</v>
      </c>
      <c r="AK12" s="14">
        <v>35</v>
      </c>
      <c r="AL12" s="14">
        <v>36</v>
      </c>
      <c r="AM12" s="14">
        <v>37</v>
      </c>
      <c r="AN12" s="14">
        <v>38</v>
      </c>
      <c r="AO12" s="14">
        <v>39</v>
      </c>
      <c r="AP12" s="14">
        <v>40</v>
      </c>
      <c r="AQ12" s="14">
        <v>41</v>
      </c>
      <c r="AR12" s="14">
        <v>42</v>
      </c>
      <c r="AS12" s="14">
        <v>43</v>
      </c>
      <c r="AT12" s="14">
        <v>44</v>
      </c>
      <c r="AU12" s="14">
        <v>45</v>
      </c>
      <c r="AV12" s="14">
        <v>46</v>
      </c>
    </row>
    <row r="13" spans="1:48" ht="15.75" x14ac:dyDescent="0.25">
      <c r="A13" s="14"/>
      <c r="B13" s="13" t="s">
        <v>74</v>
      </c>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row>
    <row r="14" spans="1:48" ht="31.5" x14ac:dyDescent="0.25">
      <c r="A14" s="13" t="s">
        <v>10</v>
      </c>
      <c r="B14" s="15" t="s">
        <v>1106</v>
      </c>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row>
    <row r="15" spans="1:48" ht="78.75" x14ac:dyDescent="0.25">
      <c r="A15" s="13">
        <v>-1</v>
      </c>
      <c r="B15" s="15" t="s">
        <v>1107</v>
      </c>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row>
    <row r="16" spans="1:48" ht="31.5" x14ac:dyDescent="0.25">
      <c r="A16" s="37" t="s">
        <v>82</v>
      </c>
      <c r="B16" s="38" t="s">
        <v>677</v>
      </c>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row>
    <row r="17" spans="1:48" ht="15.75" x14ac:dyDescent="0.25">
      <c r="A17" s="14">
        <v>1</v>
      </c>
      <c r="B17" s="16" t="s">
        <v>1108</v>
      </c>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row>
    <row r="18" spans="1:48" ht="15.75" x14ac:dyDescent="0.25">
      <c r="A18" s="14">
        <v>1</v>
      </c>
      <c r="B18" s="16" t="s">
        <v>1108</v>
      </c>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row>
    <row r="19" spans="1:48" ht="15.75" x14ac:dyDescent="0.25">
      <c r="A19" s="14" t="s">
        <v>90</v>
      </c>
      <c r="B19" s="16" t="s">
        <v>81</v>
      </c>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row>
    <row r="20" spans="1:48" ht="15.75" x14ac:dyDescent="0.25">
      <c r="A20" s="37" t="s">
        <v>83</v>
      </c>
      <c r="B20" s="38" t="s">
        <v>648</v>
      </c>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row>
    <row r="21" spans="1:48" ht="15.75" x14ac:dyDescent="0.25">
      <c r="A21" s="14">
        <v>1</v>
      </c>
      <c r="B21" s="16" t="s">
        <v>678</v>
      </c>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row>
    <row r="22" spans="1:48" ht="15.75" x14ac:dyDescent="0.25">
      <c r="A22" s="14">
        <v>2</v>
      </c>
      <c r="B22" s="16" t="s">
        <v>678</v>
      </c>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row>
    <row r="23" spans="1:48" ht="15.75" x14ac:dyDescent="0.25">
      <c r="A23" s="14" t="s">
        <v>90</v>
      </c>
      <c r="B23" s="16" t="s">
        <v>113</v>
      </c>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row>
    <row r="24" spans="1:48" ht="15.75" x14ac:dyDescent="0.25">
      <c r="A24" s="37" t="s">
        <v>86</v>
      </c>
      <c r="B24" s="38" t="s">
        <v>649</v>
      </c>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row>
    <row r="25" spans="1:48" ht="15.75" x14ac:dyDescent="0.25">
      <c r="A25" s="14">
        <v>1</v>
      </c>
      <c r="B25" s="16" t="s">
        <v>678</v>
      </c>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row>
    <row r="26" spans="1:48" ht="15.75" x14ac:dyDescent="0.25">
      <c r="A26" s="14" t="s">
        <v>90</v>
      </c>
      <c r="B26" s="16" t="s">
        <v>90</v>
      </c>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row>
    <row r="27" spans="1:48" ht="15.75" x14ac:dyDescent="0.25">
      <c r="A27" s="37" t="s">
        <v>217</v>
      </c>
      <c r="B27" s="38" t="s">
        <v>650</v>
      </c>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row>
    <row r="28" spans="1:48" ht="15.75" x14ac:dyDescent="0.25">
      <c r="A28" s="14">
        <v>1</v>
      </c>
      <c r="B28" s="16" t="s">
        <v>678</v>
      </c>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row>
    <row r="29" spans="1:48" ht="15.75" x14ac:dyDescent="0.25">
      <c r="A29" s="14" t="s">
        <v>90</v>
      </c>
      <c r="B29" s="16" t="s">
        <v>90</v>
      </c>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row>
    <row r="30" spans="1:48" ht="47.25" x14ac:dyDescent="0.25">
      <c r="A30" s="13">
        <v>-2</v>
      </c>
      <c r="B30" s="15" t="s">
        <v>651</v>
      </c>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row>
    <row r="31" spans="1:48" ht="15.75" x14ac:dyDescent="0.25">
      <c r="A31" s="14"/>
      <c r="B31" s="22" t="s">
        <v>652</v>
      </c>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row>
    <row r="32" spans="1:48" ht="15.75" x14ac:dyDescent="0.25">
      <c r="A32" s="14" t="s">
        <v>90</v>
      </c>
      <c r="B32" s="16" t="s">
        <v>339</v>
      </c>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row>
    <row r="33" spans="1:48" ht="47.25" x14ac:dyDescent="0.25">
      <c r="A33" s="13">
        <v>-3</v>
      </c>
      <c r="B33" s="15" t="s">
        <v>733</v>
      </c>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row>
    <row r="34" spans="1:48" ht="15.75" x14ac:dyDescent="0.25">
      <c r="A34" s="14"/>
      <c r="B34" s="22" t="s">
        <v>652</v>
      </c>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row>
    <row r="35" spans="1:48" ht="15.75" x14ac:dyDescent="0.25">
      <c r="A35" s="14" t="s">
        <v>90</v>
      </c>
      <c r="B35" s="16" t="s">
        <v>339</v>
      </c>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row>
    <row r="36" spans="1:48" ht="31.5" x14ac:dyDescent="0.25">
      <c r="A36" s="13">
        <v>-4</v>
      </c>
      <c r="B36" s="15" t="s">
        <v>704</v>
      </c>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row>
    <row r="37" spans="1:48" ht="15.75" x14ac:dyDescent="0.25">
      <c r="A37" s="14"/>
      <c r="B37" s="22" t="s">
        <v>652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row>
    <row r="38" spans="1:48" ht="15.75" x14ac:dyDescent="0.25">
      <c r="A38" s="14" t="s">
        <v>90</v>
      </c>
      <c r="B38" s="16" t="s">
        <v>339</v>
      </c>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row>
    <row r="39" spans="1:48" ht="31.5" x14ac:dyDescent="0.25">
      <c r="A39" s="13" t="s">
        <v>36</v>
      </c>
      <c r="B39" s="15" t="s">
        <v>1109</v>
      </c>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row>
    <row r="40" spans="1:48" ht="15.75" x14ac:dyDescent="0.25">
      <c r="A40" s="13"/>
      <c r="B40" s="15" t="s">
        <v>686</v>
      </c>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row>
    <row r="41" spans="1:48" ht="15.75" x14ac:dyDescent="0.25">
      <c r="A41" s="10" t="s">
        <v>174</v>
      </c>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row>
    <row r="42" spans="1:48" ht="15.75" x14ac:dyDescent="0.25">
      <c r="A42" s="9" t="s">
        <v>687</v>
      </c>
      <c r="W42" s="9"/>
    </row>
    <row r="43" spans="1:48" ht="15.75" x14ac:dyDescent="0.25">
      <c r="A43" s="9" t="s">
        <v>1110</v>
      </c>
      <c r="W43" s="102"/>
    </row>
    <row r="44" spans="1:48" ht="15.75" x14ac:dyDescent="0.25">
      <c r="W44" s="102"/>
      <c r="AP44" s="104" t="s">
        <v>448</v>
      </c>
      <c r="AQ44" s="104"/>
      <c r="AR44" s="104"/>
      <c r="AS44" s="104"/>
      <c r="AT44" s="104"/>
    </row>
    <row r="45" spans="1:48" ht="15.75" x14ac:dyDescent="0.25">
      <c r="W45" s="102"/>
      <c r="AP45" s="113" t="s">
        <v>937</v>
      </c>
      <c r="AQ45" s="113"/>
      <c r="AR45" s="113"/>
      <c r="AS45" s="113"/>
      <c r="AT45" s="113"/>
    </row>
    <row r="46" spans="1:48" ht="15.75" x14ac:dyDescent="0.25">
      <c r="W46" s="102"/>
      <c r="AP46" s="113" t="s">
        <v>905</v>
      </c>
      <c r="AQ46" s="113"/>
      <c r="AR46" s="113"/>
      <c r="AS46" s="113"/>
      <c r="AT46" s="113"/>
    </row>
    <row r="47" spans="1:48" ht="15.75" x14ac:dyDescent="0.25">
      <c r="AP47" s="104" t="s">
        <v>38</v>
      </c>
      <c r="AQ47" s="104"/>
      <c r="AR47" s="104"/>
      <c r="AS47" s="104"/>
      <c r="AT47" s="104"/>
    </row>
  </sheetData>
  <mergeCells count="71">
    <mergeCell ref="AP46:AT46"/>
    <mergeCell ref="AV5:AV11"/>
    <mergeCell ref="AU9:AU11"/>
    <mergeCell ref="X10:X11"/>
    <mergeCell ref="Y10:Z10"/>
    <mergeCell ref="AC10:AC11"/>
    <mergeCell ref="AD10:AE10"/>
    <mergeCell ref="AH10:AH11"/>
    <mergeCell ref="X8:AA8"/>
    <mergeCell ref="AB8:AB11"/>
    <mergeCell ref="AC8:AF8"/>
    <mergeCell ref="AR9:AT9"/>
    <mergeCell ref="AH9:AJ9"/>
    <mergeCell ref="AG8:AG11"/>
    <mergeCell ref="AH8:AK8"/>
    <mergeCell ref="AL8:AL11"/>
    <mergeCell ref="A3:AV3"/>
    <mergeCell ref="A4:AV4"/>
    <mergeCell ref="AP44:AT44"/>
    <mergeCell ref="AP45:AT45"/>
    <mergeCell ref="W8:W11"/>
    <mergeCell ref="AQ8:AQ11"/>
    <mergeCell ref="K10:K11"/>
    <mergeCell ref="L10:L11"/>
    <mergeCell ref="M10:M11"/>
    <mergeCell ref="N10:O10"/>
    <mergeCell ref="X9:Z9"/>
    <mergeCell ref="R10:S10"/>
    <mergeCell ref="T10:U10"/>
    <mergeCell ref="AA9:AA11"/>
    <mergeCell ref="AC9:AE9"/>
    <mergeCell ref="AF9:AF11"/>
    <mergeCell ref="AP47:AT47"/>
    <mergeCell ref="W5:AA7"/>
    <mergeCell ref="AB5:AF7"/>
    <mergeCell ref="AG5:AK7"/>
    <mergeCell ref="AL5:AP7"/>
    <mergeCell ref="AQ5:AU7"/>
    <mergeCell ref="AI10:AJ10"/>
    <mergeCell ref="AM10:AM11"/>
    <mergeCell ref="AN10:AO10"/>
    <mergeCell ref="AR10:AR11"/>
    <mergeCell ref="AS10:AT10"/>
    <mergeCell ref="W43:W46"/>
    <mergeCell ref="AK9:AK11"/>
    <mergeCell ref="AM9:AO9"/>
    <mergeCell ref="AP9:AP11"/>
    <mergeCell ref="AR8:AU8"/>
    <mergeCell ref="AM8:AP8"/>
    <mergeCell ref="G5:G11"/>
    <mergeCell ref="H5:H11"/>
    <mergeCell ref="I5:O5"/>
    <mergeCell ref="P5:V6"/>
    <mergeCell ref="I6:I11"/>
    <mergeCell ref="J6:O6"/>
    <mergeCell ref="J7:J11"/>
    <mergeCell ref="K7:O7"/>
    <mergeCell ref="P7:P11"/>
    <mergeCell ref="Q7:V7"/>
    <mergeCell ref="K8:L9"/>
    <mergeCell ref="M8:O9"/>
    <mergeCell ref="Q8:U8"/>
    <mergeCell ref="V8:V11"/>
    <mergeCell ref="Q9:Q11"/>
    <mergeCell ref="R9:U9"/>
    <mergeCell ref="F5:F11"/>
    <mergeCell ref="A5:A11"/>
    <mergeCell ref="B5:B11"/>
    <mergeCell ref="C5:C11"/>
    <mergeCell ref="D5:D11"/>
    <mergeCell ref="E5:E11"/>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25"/>
  <sheetViews>
    <sheetView workbookViewId="0">
      <selection activeCell="H16" sqref="H16"/>
    </sheetView>
  </sheetViews>
  <sheetFormatPr defaultRowHeight="15" x14ac:dyDescent="0.25"/>
  <cols>
    <col min="1" max="1" width="5.5703125" customWidth="1"/>
    <col min="2" max="2" width="47" customWidth="1"/>
    <col min="3" max="5" width="13.42578125" customWidth="1"/>
  </cols>
  <sheetData>
    <row r="1" spans="1:5" ht="15.75" x14ac:dyDescent="0.25">
      <c r="A1" s="10" t="s">
        <v>1113</v>
      </c>
      <c r="E1" s="17" t="s">
        <v>1114</v>
      </c>
    </row>
    <row r="2" spans="1:5" ht="15.75" x14ac:dyDescent="0.25">
      <c r="A2" s="9"/>
    </row>
    <row r="3" spans="1:5" ht="41.25" customHeight="1" x14ac:dyDescent="0.25">
      <c r="A3" s="113" t="s">
        <v>1115</v>
      </c>
      <c r="B3" s="113"/>
      <c r="C3" s="113"/>
      <c r="D3" s="113"/>
      <c r="E3" s="113"/>
    </row>
    <row r="4" spans="1:5" ht="25.5" customHeight="1" x14ac:dyDescent="0.25">
      <c r="A4" s="104" t="s">
        <v>910</v>
      </c>
      <c r="B4" s="125"/>
      <c r="C4" s="125"/>
      <c r="D4" s="125"/>
      <c r="E4" s="125"/>
    </row>
    <row r="5" spans="1:5" ht="15.75" x14ac:dyDescent="0.25">
      <c r="E5" s="12" t="s">
        <v>0</v>
      </c>
    </row>
    <row r="6" spans="1:5" ht="63" x14ac:dyDescent="0.25">
      <c r="A6" s="13" t="s">
        <v>1</v>
      </c>
      <c r="B6" s="13" t="s">
        <v>2</v>
      </c>
      <c r="C6" s="13" t="s">
        <v>94</v>
      </c>
      <c r="D6" s="13" t="s">
        <v>39</v>
      </c>
      <c r="E6" s="13" t="s">
        <v>40</v>
      </c>
    </row>
    <row r="7" spans="1:5" ht="15.75" x14ac:dyDescent="0.25">
      <c r="A7" s="14" t="s">
        <v>7</v>
      </c>
      <c r="B7" s="14" t="s">
        <v>8</v>
      </c>
      <c r="C7" s="14">
        <v>1</v>
      </c>
      <c r="D7" s="14">
        <v>2</v>
      </c>
      <c r="E7" s="14">
        <v>3</v>
      </c>
    </row>
    <row r="8" spans="1:5" ht="15.75" x14ac:dyDescent="0.25">
      <c r="A8" s="14"/>
      <c r="B8" s="13" t="s">
        <v>74</v>
      </c>
      <c r="C8" s="14"/>
      <c r="D8" s="14"/>
      <c r="E8" s="14"/>
    </row>
    <row r="9" spans="1:5" ht="15.75" x14ac:dyDescent="0.25">
      <c r="A9" s="14">
        <v>1</v>
      </c>
      <c r="B9" s="16" t="s">
        <v>1116</v>
      </c>
      <c r="C9" s="14"/>
      <c r="D9" s="14"/>
      <c r="E9" s="14"/>
    </row>
    <row r="10" spans="1:5" ht="15.75" x14ac:dyDescent="0.25">
      <c r="A10" s="14">
        <v>2</v>
      </c>
      <c r="B10" s="16" t="s">
        <v>1117</v>
      </c>
      <c r="C10" s="14"/>
      <c r="D10" s="14"/>
      <c r="E10" s="14"/>
    </row>
    <row r="11" spans="1:5" ht="15.75" x14ac:dyDescent="0.25">
      <c r="A11" s="14">
        <v>3</v>
      </c>
      <c r="B11" s="16" t="s">
        <v>1118</v>
      </c>
      <c r="C11" s="14"/>
      <c r="D11" s="14"/>
      <c r="E11" s="14"/>
    </row>
    <row r="12" spans="1:5" ht="15.75" x14ac:dyDescent="0.25">
      <c r="A12" s="14">
        <v>4</v>
      </c>
      <c r="B12" s="16" t="s">
        <v>1119</v>
      </c>
      <c r="C12" s="14"/>
      <c r="D12" s="14"/>
      <c r="E12" s="14"/>
    </row>
    <row r="13" spans="1:5" ht="15.75" x14ac:dyDescent="0.25">
      <c r="A13" s="14">
        <v>5</v>
      </c>
      <c r="B13" s="16" t="s">
        <v>1120</v>
      </c>
      <c r="C13" s="14"/>
      <c r="D13" s="14"/>
      <c r="E13" s="14"/>
    </row>
    <row r="14" spans="1:5" ht="15.75" x14ac:dyDescent="0.25">
      <c r="A14" s="14">
        <v>6</v>
      </c>
      <c r="B14" s="16" t="s">
        <v>1121</v>
      </c>
      <c r="C14" s="14"/>
      <c r="D14" s="14"/>
      <c r="E14" s="14"/>
    </row>
    <row r="15" spans="1:5" ht="15.75" x14ac:dyDescent="0.25">
      <c r="A15" s="14">
        <v>7</v>
      </c>
      <c r="B15" s="16" t="s">
        <v>1122</v>
      </c>
      <c r="C15" s="14"/>
      <c r="D15" s="14"/>
      <c r="E15" s="14"/>
    </row>
    <row r="16" spans="1:5" ht="15.75" x14ac:dyDescent="0.25">
      <c r="A16" s="14">
        <v>8</v>
      </c>
      <c r="B16" s="16" t="s">
        <v>1123</v>
      </c>
      <c r="C16" s="14"/>
      <c r="D16" s="14"/>
      <c r="E16" s="14"/>
    </row>
    <row r="17" spans="1:5" ht="15.75" x14ac:dyDescent="0.25">
      <c r="A17" s="14">
        <v>9</v>
      </c>
      <c r="B17" s="16" t="s">
        <v>1124</v>
      </c>
      <c r="C17" s="14"/>
      <c r="D17" s="14"/>
      <c r="E17" s="14"/>
    </row>
    <row r="18" spans="1:5" ht="15.75" x14ac:dyDescent="0.25">
      <c r="A18" s="14"/>
      <c r="B18" s="16" t="s">
        <v>113</v>
      </c>
      <c r="C18" s="14"/>
      <c r="D18" s="14"/>
      <c r="E18" s="14"/>
    </row>
    <row r="19" spans="1:5" ht="15.75" x14ac:dyDescent="0.25">
      <c r="A19" s="14"/>
      <c r="B19" s="16"/>
      <c r="C19" s="14"/>
      <c r="D19" s="14"/>
      <c r="E19" s="14"/>
    </row>
    <row r="20" spans="1:5" ht="15.75" x14ac:dyDescent="0.25">
      <c r="A20" s="25" t="s">
        <v>1125</v>
      </c>
    </row>
    <row r="21" spans="1:5" ht="15.75" x14ac:dyDescent="0.25">
      <c r="A21" s="25"/>
    </row>
    <row r="22" spans="1:5" ht="15.75" x14ac:dyDescent="0.25">
      <c r="A22" s="102"/>
      <c r="C22" s="104" t="s">
        <v>448</v>
      </c>
      <c r="D22" s="104"/>
      <c r="E22" s="104"/>
    </row>
    <row r="23" spans="1:5" ht="15.75" x14ac:dyDescent="0.25">
      <c r="A23" s="102"/>
      <c r="C23" s="113" t="s">
        <v>937</v>
      </c>
      <c r="D23" s="113"/>
      <c r="E23" s="113"/>
    </row>
    <row r="24" spans="1:5" ht="15.75" x14ac:dyDescent="0.25">
      <c r="A24" s="102"/>
      <c r="C24" s="113" t="s">
        <v>905</v>
      </c>
      <c r="D24" s="113"/>
      <c r="E24" s="113"/>
    </row>
    <row r="25" spans="1:5" ht="15.75" x14ac:dyDescent="0.25">
      <c r="A25" s="102"/>
      <c r="C25" s="104" t="s">
        <v>38</v>
      </c>
      <c r="D25" s="104"/>
      <c r="E25" s="104"/>
    </row>
  </sheetData>
  <mergeCells count="7">
    <mergeCell ref="A22:A25"/>
    <mergeCell ref="A3:E3"/>
    <mergeCell ref="A4:E4"/>
    <mergeCell ref="C22:E22"/>
    <mergeCell ref="C23:E23"/>
    <mergeCell ref="C24:E24"/>
    <mergeCell ref="C25:E2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45"/>
  <sheetViews>
    <sheetView topLeftCell="A22" workbookViewId="0">
      <selection activeCell="J19" sqref="J19"/>
    </sheetView>
  </sheetViews>
  <sheetFormatPr defaultRowHeight="15" x14ac:dyDescent="0.25"/>
  <cols>
    <col min="1" max="1" width="6.7109375" customWidth="1"/>
    <col min="2" max="2" width="44.42578125" customWidth="1"/>
    <col min="3" max="6" width="10.7109375" customWidth="1"/>
  </cols>
  <sheetData>
    <row r="1" spans="1:6" ht="15.75" x14ac:dyDescent="0.25">
      <c r="A1" s="10" t="s">
        <v>97</v>
      </c>
      <c r="E1" s="10" t="s">
        <v>179</v>
      </c>
    </row>
    <row r="2" spans="1:6" ht="15.75" x14ac:dyDescent="0.25">
      <c r="A2" s="10" t="s">
        <v>98</v>
      </c>
      <c r="B2" s="10"/>
    </row>
    <row r="3" spans="1:6" ht="15.75" x14ac:dyDescent="0.25">
      <c r="A3" s="9"/>
    </row>
    <row r="4" spans="1:6" ht="15.75" x14ac:dyDescent="0.25">
      <c r="A4" s="113" t="s">
        <v>180</v>
      </c>
      <c r="B4" s="113"/>
      <c r="C4" s="113"/>
      <c r="D4" s="113"/>
      <c r="E4" s="113"/>
      <c r="F4" s="113"/>
    </row>
    <row r="5" spans="1:6" ht="39" customHeight="1" x14ac:dyDescent="0.25">
      <c r="A5" s="104" t="s">
        <v>181</v>
      </c>
      <c r="B5" s="104"/>
      <c r="C5" s="104"/>
      <c r="D5" s="104"/>
      <c r="E5" s="104"/>
      <c r="F5" s="104"/>
    </row>
    <row r="6" spans="1:6" ht="15.75" x14ac:dyDescent="0.25">
      <c r="F6" s="12" t="s">
        <v>0</v>
      </c>
    </row>
    <row r="7" spans="1:6" ht="31.5" customHeight="1" x14ac:dyDescent="0.25">
      <c r="A7" s="99" t="s">
        <v>1</v>
      </c>
      <c r="B7" s="99" t="s">
        <v>58</v>
      </c>
      <c r="C7" s="99" t="s">
        <v>59</v>
      </c>
      <c r="D7" s="99" t="s">
        <v>60</v>
      </c>
      <c r="E7" s="99"/>
      <c r="F7" s="99" t="s">
        <v>4</v>
      </c>
    </row>
    <row r="8" spans="1:6" ht="31.5" x14ac:dyDescent="0.25">
      <c r="A8" s="99"/>
      <c r="B8" s="99"/>
      <c r="C8" s="99"/>
      <c r="D8" s="13" t="s">
        <v>5</v>
      </c>
      <c r="E8" s="13" t="s">
        <v>6</v>
      </c>
      <c r="F8" s="99"/>
    </row>
    <row r="9" spans="1:6" ht="15.75" x14ac:dyDescent="0.25">
      <c r="A9" s="13" t="s">
        <v>7</v>
      </c>
      <c r="B9" s="13" t="s">
        <v>8</v>
      </c>
      <c r="C9" s="14">
        <v>1</v>
      </c>
      <c r="D9" s="14">
        <v>2</v>
      </c>
      <c r="E9" s="14">
        <v>3</v>
      </c>
      <c r="F9" s="14">
        <v>4</v>
      </c>
    </row>
    <row r="10" spans="1:6" ht="15.75" x14ac:dyDescent="0.25">
      <c r="A10" s="13" t="s">
        <v>10</v>
      </c>
      <c r="B10" s="15" t="s">
        <v>182</v>
      </c>
      <c r="C10" s="14"/>
      <c r="D10" s="14"/>
      <c r="E10" s="14"/>
      <c r="F10" s="14"/>
    </row>
    <row r="11" spans="1:6" ht="15.75" x14ac:dyDescent="0.25">
      <c r="A11" s="13">
        <v>1</v>
      </c>
      <c r="B11" s="15" t="s">
        <v>131</v>
      </c>
      <c r="C11" s="14"/>
      <c r="D11" s="14"/>
      <c r="E11" s="14"/>
      <c r="F11" s="14"/>
    </row>
    <row r="12" spans="1:6" ht="31.5" x14ac:dyDescent="0.25">
      <c r="A12" s="14" t="s">
        <v>12</v>
      </c>
      <c r="B12" s="16" t="s">
        <v>183</v>
      </c>
      <c r="C12" s="14"/>
      <c r="D12" s="14"/>
      <c r="E12" s="14"/>
      <c r="F12" s="14"/>
    </row>
    <row r="13" spans="1:6" ht="31.5" x14ac:dyDescent="0.25">
      <c r="A13" s="14"/>
      <c r="B13" s="22" t="s">
        <v>133</v>
      </c>
      <c r="C13" s="14"/>
      <c r="D13" s="14"/>
      <c r="E13" s="14"/>
      <c r="F13" s="14"/>
    </row>
    <row r="14" spans="1:6" ht="31.5" x14ac:dyDescent="0.25">
      <c r="A14" s="14" t="s">
        <v>134</v>
      </c>
      <c r="B14" s="16" t="s">
        <v>184</v>
      </c>
      <c r="C14" s="14"/>
      <c r="D14" s="14"/>
      <c r="E14" s="14"/>
      <c r="F14" s="14"/>
    </row>
    <row r="15" spans="1:6" ht="15.75" x14ac:dyDescent="0.25">
      <c r="A15" s="14" t="s">
        <v>136</v>
      </c>
      <c r="B15" s="16" t="s">
        <v>185</v>
      </c>
      <c r="C15" s="14"/>
      <c r="D15" s="14"/>
      <c r="E15" s="14"/>
      <c r="F15" s="14"/>
    </row>
    <row r="16" spans="1:6" ht="15.75" x14ac:dyDescent="0.25">
      <c r="A16" s="13">
        <v>2</v>
      </c>
      <c r="B16" s="15" t="s">
        <v>138</v>
      </c>
      <c r="C16" s="14"/>
      <c r="D16" s="14"/>
      <c r="E16" s="14"/>
      <c r="F16" s="14"/>
    </row>
    <row r="17" spans="1:6" ht="15.75" x14ac:dyDescent="0.25">
      <c r="A17" s="13">
        <v>3</v>
      </c>
      <c r="B17" s="15" t="s">
        <v>139</v>
      </c>
      <c r="C17" s="14"/>
      <c r="D17" s="14"/>
      <c r="E17" s="14"/>
      <c r="F17" s="14"/>
    </row>
    <row r="18" spans="1:6" ht="15.75" x14ac:dyDescent="0.25">
      <c r="A18" s="14" t="s">
        <v>140</v>
      </c>
      <c r="B18" s="16" t="s">
        <v>141</v>
      </c>
      <c r="C18" s="14"/>
      <c r="D18" s="14"/>
      <c r="E18" s="14"/>
      <c r="F18" s="14"/>
    </row>
    <row r="19" spans="1:6" ht="47.25" x14ac:dyDescent="0.25">
      <c r="A19" s="14" t="s">
        <v>64</v>
      </c>
      <c r="B19" s="16" t="s">
        <v>143</v>
      </c>
      <c r="C19" s="14"/>
      <c r="D19" s="14"/>
      <c r="E19" s="14"/>
      <c r="F19" s="14"/>
    </row>
    <row r="20" spans="1:6" ht="110.25" x14ac:dyDescent="0.25">
      <c r="A20" s="14" t="s">
        <v>64</v>
      </c>
      <c r="B20" s="16" t="s">
        <v>144</v>
      </c>
      <c r="C20" s="14"/>
      <c r="D20" s="14"/>
      <c r="E20" s="14"/>
      <c r="F20" s="14"/>
    </row>
    <row r="21" spans="1:6" ht="15.75" x14ac:dyDescent="0.25">
      <c r="A21" s="14" t="s">
        <v>145</v>
      </c>
      <c r="B21" s="16" t="s">
        <v>146</v>
      </c>
      <c r="C21" s="14"/>
      <c r="D21" s="14"/>
      <c r="E21" s="14"/>
      <c r="F21" s="14"/>
    </row>
    <row r="22" spans="1:6" ht="15.75" x14ac:dyDescent="0.25">
      <c r="A22" s="13">
        <v>4</v>
      </c>
      <c r="B22" s="15" t="s">
        <v>147</v>
      </c>
      <c r="C22" s="14"/>
      <c r="D22" s="14"/>
      <c r="E22" s="14"/>
      <c r="F22" s="14"/>
    </row>
    <row r="23" spans="1:6" ht="15.75" x14ac:dyDescent="0.25">
      <c r="A23" s="13" t="s">
        <v>36</v>
      </c>
      <c r="B23" s="15" t="s">
        <v>186</v>
      </c>
      <c r="C23" s="14"/>
      <c r="D23" s="14"/>
      <c r="E23" s="14"/>
      <c r="F23" s="14"/>
    </row>
    <row r="24" spans="1:6" ht="15.75" x14ac:dyDescent="0.25">
      <c r="A24" s="13">
        <v>1</v>
      </c>
      <c r="B24" s="15" t="s">
        <v>149</v>
      </c>
      <c r="C24" s="14"/>
      <c r="D24" s="14"/>
      <c r="E24" s="14"/>
      <c r="F24" s="14"/>
    </row>
    <row r="25" spans="1:6" ht="15.75" x14ac:dyDescent="0.25">
      <c r="A25" s="14" t="s">
        <v>12</v>
      </c>
      <c r="B25" s="16" t="s">
        <v>150</v>
      </c>
      <c r="C25" s="14"/>
      <c r="D25" s="14"/>
      <c r="E25" s="14"/>
      <c r="F25" s="14"/>
    </row>
    <row r="26" spans="1:6" ht="15.75" x14ac:dyDescent="0.25">
      <c r="A26" s="14" t="s">
        <v>134</v>
      </c>
      <c r="B26" s="16" t="s">
        <v>151</v>
      </c>
      <c r="C26" s="14"/>
      <c r="D26" s="14"/>
      <c r="E26" s="14"/>
      <c r="F26" s="14"/>
    </row>
    <row r="27" spans="1:6" ht="15.75" x14ac:dyDescent="0.25">
      <c r="A27" s="14" t="s">
        <v>136</v>
      </c>
      <c r="B27" s="16" t="s">
        <v>152</v>
      </c>
      <c r="C27" s="14"/>
      <c r="D27" s="14"/>
      <c r="E27" s="14"/>
      <c r="F27" s="14"/>
    </row>
    <row r="28" spans="1:6" ht="15.75" x14ac:dyDescent="0.25">
      <c r="A28" s="14" t="s">
        <v>153</v>
      </c>
      <c r="B28" s="16" t="s">
        <v>154</v>
      </c>
      <c r="C28" s="14"/>
      <c r="D28" s="14"/>
      <c r="E28" s="14"/>
      <c r="F28" s="14"/>
    </row>
    <row r="29" spans="1:6" ht="15.75" x14ac:dyDescent="0.25">
      <c r="A29" s="14" t="s">
        <v>155</v>
      </c>
      <c r="B29" s="16" t="s">
        <v>156</v>
      </c>
      <c r="C29" s="14"/>
      <c r="D29" s="14"/>
      <c r="E29" s="14"/>
      <c r="F29" s="14"/>
    </row>
    <row r="30" spans="1:6" ht="31.5" x14ac:dyDescent="0.25">
      <c r="A30" s="14" t="s">
        <v>157</v>
      </c>
      <c r="B30" s="16" t="s">
        <v>158</v>
      </c>
      <c r="C30" s="14"/>
      <c r="D30" s="14"/>
      <c r="E30" s="14"/>
      <c r="F30" s="14"/>
    </row>
    <row r="31" spans="1:6" ht="15.75" x14ac:dyDescent="0.25">
      <c r="A31" s="13">
        <v>2</v>
      </c>
      <c r="B31" s="15" t="s">
        <v>159</v>
      </c>
      <c r="C31" s="14"/>
      <c r="D31" s="14"/>
      <c r="E31" s="14"/>
      <c r="F31" s="14"/>
    </row>
    <row r="32" spans="1:6" ht="15.75" x14ac:dyDescent="0.25">
      <c r="A32" s="14" t="s">
        <v>160</v>
      </c>
      <c r="B32" s="16" t="s">
        <v>142</v>
      </c>
      <c r="C32" s="14"/>
      <c r="D32" s="14"/>
      <c r="E32" s="14"/>
      <c r="F32" s="14"/>
    </row>
    <row r="33" spans="1:6" ht="15.75" x14ac:dyDescent="0.25">
      <c r="A33" s="14" t="s">
        <v>161</v>
      </c>
      <c r="B33" s="16" t="s">
        <v>162</v>
      </c>
      <c r="C33" s="14"/>
      <c r="D33" s="14"/>
      <c r="E33" s="14"/>
      <c r="F33" s="14"/>
    </row>
    <row r="34" spans="1:6" ht="15.75" x14ac:dyDescent="0.25">
      <c r="A34" s="13">
        <v>3</v>
      </c>
      <c r="B34" s="15" t="s">
        <v>163</v>
      </c>
      <c r="C34" s="14"/>
      <c r="D34" s="14"/>
      <c r="E34" s="14"/>
      <c r="F34" s="14"/>
    </row>
    <row r="35" spans="1:6" ht="15.75" x14ac:dyDescent="0.25">
      <c r="A35" s="14" t="s">
        <v>140</v>
      </c>
      <c r="B35" s="16" t="s">
        <v>141</v>
      </c>
      <c r="C35" s="14"/>
      <c r="D35" s="14"/>
      <c r="E35" s="14"/>
      <c r="F35" s="14"/>
    </row>
    <row r="36" spans="1:6" ht="15.75" x14ac:dyDescent="0.25">
      <c r="A36" s="14" t="s">
        <v>145</v>
      </c>
      <c r="B36" s="16" t="s">
        <v>146</v>
      </c>
      <c r="C36" s="14"/>
      <c r="D36" s="14"/>
      <c r="E36" s="14"/>
      <c r="F36" s="14"/>
    </row>
    <row r="37" spans="1:6" ht="15.75" x14ac:dyDescent="0.25">
      <c r="A37" s="13">
        <v>4</v>
      </c>
      <c r="B37" s="15" t="s">
        <v>164</v>
      </c>
      <c r="C37" s="14"/>
      <c r="D37" s="14"/>
      <c r="E37" s="14"/>
      <c r="F37" s="14"/>
    </row>
    <row r="38" spans="1:6" ht="33" customHeight="1" x14ac:dyDescent="0.25">
      <c r="A38" s="10" t="s">
        <v>174</v>
      </c>
    </row>
    <row r="39" spans="1:6" ht="54.75" customHeight="1" x14ac:dyDescent="0.25">
      <c r="A39" s="110" t="s">
        <v>175</v>
      </c>
      <c r="B39" s="110"/>
      <c r="C39" s="110"/>
      <c r="D39" s="110"/>
      <c r="E39" s="110"/>
      <c r="F39" s="110"/>
    </row>
    <row r="40" spans="1:6" ht="54.75" customHeight="1" x14ac:dyDescent="0.25">
      <c r="A40" s="110" t="s">
        <v>187</v>
      </c>
      <c r="B40" s="110"/>
      <c r="C40" s="110"/>
      <c r="D40" s="110"/>
      <c r="E40" s="110"/>
      <c r="F40" s="110"/>
    </row>
    <row r="41" spans="1:6" ht="54.75" customHeight="1" x14ac:dyDescent="0.25">
      <c r="A41" s="110" t="s">
        <v>177</v>
      </c>
      <c r="B41" s="110"/>
      <c r="C41" s="110"/>
      <c r="D41" s="110"/>
      <c r="E41" s="110"/>
      <c r="F41" s="110"/>
    </row>
    <row r="43" spans="1:6" ht="15" customHeight="1" x14ac:dyDescent="0.25">
      <c r="C43" s="112" t="s">
        <v>114</v>
      </c>
      <c r="D43" s="112"/>
      <c r="E43" s="112"/>
      <c r="F43" s="112"/>
    </row>
    <row r="44" spans="1:6" ht="15" customHeight="1" x14ac:dyDescent="0.25">
      <c r="C44" s="103" t="s">
        <v>73</v>
      </c>
      <c r="D44" s="103"/>
      <c r="E44" s="103"/>
      <c r="F44" s="103"/>
    </row>
    <row r="45" spans="1:6" ht="15" customHeight="1" x14ac:dyDescent="0.25">
      <c r="C45" s="112" t="s">
        <v>38</v>
      </c>
      <c r="D45" s="112"/>
      <c r="E45" s="112"/>
      <c r="F45" s="112"/>
    </row>
  </sheetData>
  <mergeCells count="13">
    <mergeCell ref="A4:F4"/>
    <mergeCell ref="A5:F5"/>
    <mergeCell ref="A7:A8"/>
    <mergeCell ref="B7:B8"/>
    <mergeCell ref="C7:C8"/>
    <mergeCell ref="D7:E7"/>
    <mergeCell ref="F7:F8"/>
    <mergeCell ref="C43:F43"/>
    <mergeCell ref="C44:F44"/>
    <mergeCell ref="C45:F45"/>
    <mergeCell ref="A39:F39"/>
    <mergeCell ref="A40:F40"/>
    <mergeCell ref="A41:F41"/>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C70"/>
  <sheetViews>
    <sheetView topLeftCell="A25" workbookViewId="0">
      <selection activeCell="A70" sqref="A70:C70"/>
    </sheetView>
  </sheetViews>
  <sheetFormatPr defaultRowHeight="15" x14ac:dyDescent="0.25"/>
  <cols>
    <col min="1" max="1" width="7.140625" customWidth="1"/>
    <col min="2" max="2" width="47.7109375" customWidth="1"/>
    <col min="3" max="3" width="19.28515625" customWidth="1"/>
  </cols>
  <sheetData>
    <row r="1" spans="1:3" ht="15.75" customHeight="1" x14ac:dyDescent="0.25">
      <c r="A1" s="10" t="s">
        <v>1126</v>
      </c>
      <c r="C1" s="33" t="s">
        <v>1128</v>
      </c>
    </row>
    <row r="2" spans="1:3" ht="15.75" x14ac:dyDescent="0.25">
      <c r="A2" s="10" t="s">
        <v>342</v>
      </c>
      <c r="B2" s="17"/>
    </row>
    <row r="3" spans="1:3" ht="15.75" x14ac:dyDescent="0.25">
      <c r="A3" s="9"/>
    </row>
    <row r="4" spans="1:3" ht="15.75" x14ac:dyDescent="0.25">
      <c r="A4" s="103" t="s">
        <v>1129</v>
      </c>
      <c r="B4" s="103"/>
      <c r="C4" s="103"/>
    </row>
    <row r="5" spans="1:3" ht="15.75" x14ac:dyDescent="0.25">
      <c r="A5" s="127" t="s">
        <v>1130</v>
      </c>
      <c r="B5" s="127"/>
      <c r="C5" s="127"/>
    </row>
    <row r="6" spans="1:3" ht="15.75" x14ac:dyDescent="0.25">
      <c r="A6" s="127" t="s">
        <v>1131</v>
      </c>
      <c r="B6" s="127"/>
      <c r="C6" s="127"/>
    </row>
    <row r="7" spans="1:3" ht="15.75" x14ac:dyDescent="0.25">
      <c r="A7" s="127" t="s">
        <v>1132</v>
      </c>
      <c r="B7" s="127"/>
      <c r="C7" s="127"/>
    </row>
    <row r="8" spans="1:3" ht="15.75" x14ac:dyDescent="0.25">
      <c r="A8" s="112" t="s">
        <v>1133</v>
      </c>
      <c r="B8" s="112"/>
      <c r="C8" s="112"/>
    </row>
    <row r="9" spans="1:3" ht="15.75" x14ac:dyDescent="0.25">
      <c r="C9" s="12" t="s">
        <v>1134</v>
      </c>
    </row>
    <row r="10" spans="1:3" ht="15.75" x14ac:dyDescent="0.25">
      <c r="A10" s="13" t="s">
        <v>1</v>
      </c>
      <c r="B10" s="13" t="s">
        <v>2</v>
      </c>
      <c r="C10" s="13" t="s">
        <v>41</v>
      </c>
    </row>
    <row r="11" spans="1:3" ht="15.75" x14ac:dyDescent="0.25">
      <c r="A11" s="13" t="s">
        <v>10</v>
      </c>
      <c r="B11" s="15" t="s">
        <v>62</v>
      </c>
      <c r="C11" s="14"/>
    </row>
    <row r="12" spans="1:3" ht="15.75" x14ac:dyDescent="0.25">
      <c r="A12" s="37">
        <v>1</v>
      </c>
      <c r="B12" s="38" t="s">
        <v>63</v>
      </c>
      <c r="C12" s="14"/>
    </row>
    <row r="13" spans="1:3" ht="15.75" x14ac:dyDescent="0.25">
      <c r="A13" s="14" t="s">
        <v>12</v>
      </c>
      <c r="B13" s="16" t="s">
        <v>1135</v>
      </c>
      <c r="C13" s="14"/>
    </row>
    <row r="14" spans="1:3" ht="15.75" x14ac:dyDescent="0.25">
      <c r="A14" s="14"/>
      <c r="B14" s="16" t="s">
        <v>1136</v>
      </c>
      <c r="C14" s="14"/>
    </row>
    <row r="15" spans="1:3" ht="15.75" x14ac:dyDescent="0.25">
      <c r="A15" s="14"/>
      <c r="B15" s="16" t="s">
        <v>1137</v>
      </c>
      <c r="C15" s="14"/>
    </row>
    <row r="16" spans="1:3" ht="15.75" x14ac:dyDescent="0.25">
      <c r="A16" s="14"/>
      <c r="B16" s="16" t="s">
        <v>81</v>
      </c>
      <c r="C16" s="14"/>
    </row>
    <row r="17" spans="1:3" ht="15.75" x14ac:dyDescent="0.25">
      <c r="A17" s="14" t="s">
        <v>134</v>
      </c>
      <c r="B17" s="16" t="s">
        <v>1138</v>
      </c>
      <c r="C17" s="14"/>
    </row>
    <row r="18" spans="1:3" ht="15.75" x14ac:dyDescent="0.25">
      <c r="A18" s="14"/>
      <c r="B18" s="16" t="s">
        <v>1139</v>
      </c>
      <c r="C18" s="14"/>
    </row>
    <row r="19" spans="1:3" ht="15.75" x14ac:dyDescent="0.25">
      <c r="A19" s="14"/>
      <c r="B19" s="16" t="s">
        <v>1140</v>
      </c>
      <c r="C19" s="14"/>
    </row>
    <row r="20" spans="1:3" ht="15.75" x14ac:dyDescent="0.25">
      <c r="A20" s="14"/>
      <c r="B20" s="16" t="s">
        <v>125</v>
      </c>
      <c r="C20" s="14"/>
    </row>
    <row r="21" spans="1:3" ht="15.75" x14ac:dyDescent="0.25">
      <c r="A21" s="13">
        <v>2</v>
      </c>
      <c r="B21" s="15" t="s">
        <v>159</v>
      </c>
      <c r="C21" s="14"/>
    </row>
    <row r="22" spans="1:3" ht="15.75" x14ac:dyDescent="0.25">
      <c r="A22" s="37" t="s">
        <v>160</v>
      </c>
      <c r="B22" s="38" t="s">
        <v>1141</v>
      </c>
      <c r="C22" s="14"/>
    </row>
    <row r="23" spans="1:3" ht="15.75" x14ac:dyDescent="0.25">
      <c r="A23" s="14" t="s">
        <v>82</v>
      </c>
      <c r="B23" s="16" t="s">
        <v>1142</v>
      </c>
      <c r="C23" s="14"/>
    </row>
    <row r="24" spans="1:3" ht="15.75" x14ac:dyDescent="0.25">
      <c r="A24" s="14" t="s">
        <v>83</v>
      </c>
      <c r="B24" s="16" t="s">
        <v>1143</v>
      </c>
      <c r="C24" s="14"/>
    </row>
    <row r="25" spans="1:3" ht="15.75" x14ac:dyDescent="0.25">
      <c r="A25" s="37" t="s">
        <v>161</v>
      </c>
      <c r="B25" s="38" t="s">
        <v>1144</v>
      </c>
      <c r="C25" s="14"/>
    </row>
    <row r="26" spans="1:3" ht="15.75" x14ac:dyDescent="0.25">
      <c r="A26" s="14" t="s">
        <v>82</v>
      </c>
      <c r="B26" s="16" t="s">
        <v>1145</v>
      </c>
      <c r="C26" s="14"/>
    </row>
    <row r="27" spans="1:3" ht="15.75" x14ac:dyDescent="0.25">
      <c r="A27" s="14" t="s">
        <v>83</v>
      </c>
      <c r="B27" s="16" t="s">
        <v>1146</v>
      </c>
      <c r="C27" s="14"/>
    </row>
    <row r="28" spans="1:3" ht="15.75" x14ac:dyDescent="0.25">
      <c r="A28" s="13">
        <v>3</v>
      </c>
      <c r="B28" s="15" t="s">
        <v>1147</v>
      </c>
      <c r="C28" s="14"/>
    </row>
    <row r="29" spans="1:3" ht="15.75" x14ac:dyDescent="0.25">
      <c r="A29" s="37" t="s">
        <v>140</v>
      </c>
      <c r="B29" s="38" t="s">
        <v>1135</v>
      </c>
      <c r="C29" s="14"/>
    </row>
    <row r="30" spans="1:3" ht="15.75" x14ac:dyDescent="0.25">
      <c r="A30" s="14"/>
      <c r="B30" s="16" t="s">
        <v>1136</v>
      </c>
      <c r="C30" s="14"/>
    </row>
    <row r="31" spans="1:3" ht="15.75" x14ac:dyDescent="0.25">
      <c r="A31" s="14"/>
      <c r="B31" s="16" t="s">
        <v>1137</v>
      </c>
      <c r="C31" s="14"/>
    </row>
    <row r="32" spans="1:3" ht="15.75" x14ac:dyDescent="0.25">
      <c r="A32" s="14"/>
      <c r="B32" s="16" t="s">
        <v>76</v>
      </c>
      <c r="C32" s="14"/>
    </row>
    <row r="33" spans="1:3" ht="15.75" x14ac:dyDescent="0.25">
      <c r="A33" s="37" t="s">
        <v>145</v>
      </c>
      <c r="B33" s="38" t="s">
        <v>1138</v>
      </c>
      <c r="C33" s="14"/>
    </row>
    <row r="34" spans="1:3" ht="15.75" x14ac:dyDescent="0.25">
      <c r="A34" s="14"/>
      <c r="B34" s="16" t="s">
        <v>1148</v>
      </c>
      <c r="C34" s="14"/>
    </row>
    <row r="35" spans="1:3" ht="15.75" x14ac:dyDescent="0.25">
      <c r="A35" s="14"/>
      <c r="B35" s="16" t="s">
        <v>1140</v>
      </c>
      <c r="C35" s="14"/>
    </row>
    <row r="36" spans="1:3" ht="15.75" x14ac:dyDescent="0.25">
      <c r="A36" s="14"/>
      <c r="B36" s="16" t="s">
        <v>80</v>
      </c>
      <c r="C36" s="14"/>
    </row>
    <row r="37" spans="1:3" ht="15.75" x14ac:dyDescent="0.25">
      <c r="A37" s="13" t="s">
        <v>36</v>
      </c>
      <c r="B37" s="15" t="s">
        <v>1149</v>
      </c>
      <c r="C37" s="14"/>
    </row>
    <row r="38" spans="1:3" ht="15.75" x14ac:dyDescent="0.25">
      <c r="A38" s="13">
        <v>1</v>
      </c>
      <c r="B38" s="15" t="s">
        <v>1144</v>
      </c>
      <c r="C38" s="14"/>
    </row>
    <row r="39" spans="1:3" ht="15.75" x14ac:dyDescent="0.25">
      <c r="A39" s="14" t="s">
        <v>12</v>
      </c>
      <c r="B39" s="16" t="s">
        <v>1145</v>
      </c>
      <c r="C39" s="14"/>
    </row>
    <row r="40" spans="1:3" ht="15.75" x14ac:dyDescent="0.25">
      <c r="A40" s="14" t="s">
        <v>134</v>
      </c>
      <c r="B40" s="16" t="s">
        <v>1146</v>
      </c>
      <c r="C40" s="14"/>
    </row>
    <row r="41" spans="1:3" ht="31.5" x14ac:dyDescent="0.25">
      <c r="A41" s="13">
        <v>2</v>
      </c>
      <c r="B41" s="15" t="s">
        <v>1150</v>
      </c>
      <c r="C41" s="14"/>
    </row>
    <row r="42" spans="1:3" ht="15.75" x14ac:dyDescent="0.25">
      <c r="A42" s="14" t="s">
        <v>160</v>
      </c>
      <c r="B42" s="16" t="s">
        <v>1151</v>
      </c>
      <c r="C42" s="14"/>
    </row>
    <row r="43" spans="1:3" ht="15.75" x14ac:dyDescent="0.25">
      <c r="A43" s="14" t="s">
        <v>161</v>
      </c>
      <c r="B43" s="16" t="s">
        <v>1152</v>
      </c>
      <c r="C43" s="14"/>
    </row>
    <row r="44" spans="1:3" ht="15.75" x14ac:dyDescent="0.25">
      <c r="A44" s="14" t="s">
        <v>490</v>
      </c>
      <c r="B44" s="16" t="s">
        <v>1143</v>
      </c>
      <c r="C44" s="14"/>
    </row>
    <row r="45" spans="1:3" ht="15.75" x14ac:dyDescent="0.25">
      <c r="A45" s="13">
        <v>3</v>
      </c>
      <c r="B45" s="15" t="s">
        <v>1153</v>
      </c>
      <c r="C45" s="14"/>
    </row>
    <row r="46" spans="1:3" ht="15.75" x14ac:dyDescent="0.25">
      <c r="A46" s="14" t="s">
        <v>140</v>
      </c>
      <c r="B46" s="16" t="s">
        <v>1142</v>
      </c>
      <c r="C46" s="14"/>
    </row>
    <row r="47" spans="1:3" ht="15.75" x14ac:dyDescent="0.25">
      <c r="A47" s="14" t="s">
        <v>145</v>
      </c>
      <c r="B47" s="16" t="s">
        <v>1143</v>
      </c>
      <c r="C47" s="14"/>
    </row>
    <row r="48" spans="1:3" ht="15.75" x14ac:dyDescent="0.25">
      <c r="A48" s="13">
        <v>4</v>
      </c>
      <c r="B48" s="15" t="s">
        <v>1071</v>
      </c>
      <c r="C48" s="14"/>
    </row>
    <row r="49" spans="1:3" ht="15.75" x14ac:dyDescent="0.25">
      <c r="A49" s="14" t="s">
        <v>1154</v>
      </c>
      <c r="B49" s="16" t="s">
        <v>1142</v>
      </c>
      <c r="C49" s="14"/>
    </row>
    <row r="50" spans="1:3" ht="15.75" x14ac:dyDescent="0.25">
      <c r="A50" s="14" t="s">
        <v>1155</v>
      </c>
      <c r="B50" s="16" t="s">
        <v>1143</v>
      </c>
      <c r="C50" s="14"/>
    </row>
    <row r="51" spans="1:3" ht="15.75" x14ac:dyDescent="0.25">
      <c r="A51" s="13">
        <v>5</v>
      </c>
      <c r="B51" s="15" t="s">
        <v>1156</v>
      </c>
      <c r="C51" s="14"/>
    </row>
    <row r="52" spans="1:3" ht="15.75" x14ac:dyDescent="0.25">
      <c r="A52" s="14" t="s">
        <v>1157</v>
      </c>
      <c r="B52" s="16" t="s">
        <v>1142</v>
      </c>
      <c r="C52" s="14"/>
    </row>
    <row r="53" spans="1:3" ht="15.75" x14ac:dyDescent="0.25">
      <c r="A53" s="14" t="s">
        <v>1158</v>
      </c>
      <c r="B53" s="16" t="s">
        <v>1143</v>
      </c>
      <c r="C53" s="14"/>
    </row>
    <row r="54" spans="1:3" ht="15.75" x14ac:dyDescent="0.25">
      <c r="A54" s="13">
        <v>6</v>
      </c>
      <c r="B54" s="15" t="s">
        <v>1159</v>
      </c>
      <c r="C54" s="14"/>
    </row>
    <row r="55" spans="1:3" ht="15.75" x14ac:dyDescent="0.25">
      <c r="A55" s="14" t="s">
        <v>1160</v>
      </c>
      <c r="B55" s="16" t="s">
        <v>1142</v>
      </c>
      <c r="C55" s="14"/>
    </row>
    <row r="56" spans="1:3" ht="15.75" x14ac:dyDescent="0.25">
      <c r="A56" s="14" t="s">
        <v>1161</v>
      </c>
      <c r="B56" s="16" t="s">
        <v>1143</v>
      </c>
      <c r="C56" s="14"/>
    </row>
    <row r="57" spans="1:3" ht="15.75" x14ac:dyDescent="0.25">
      <c r="A57" s="13">
        <v>7</v>
      </c>
      <c r="B57" s="15" t="s">
        <v>1162</v>
      </c>
      <c r="C57" s="14"/>
    </row>
    <row r="58" spans="1:3" ht="15.75" x14ac:dyDescent="0.25">
      <c r="A58" s="14" t="s">
        <v>1163</v>
      </c>
      <c r="B58" s="16" t="s">
        <v>1142</v>
      </c>
      <c r="C58" s="14"/>
    </row>
    <row r="59" spans="1:3" ht="15.75" x14ac:dyDescent="0.25">
      <c r="A59" s="14" t="s">
        <v>1164</v>
      </c>
      <c r="B59" s="16" t="s">
        <v>1143</v>
      </c>
      <c r="C59" s="14"/>
    </row>
    <row r="60" spans="1:3" ht="15.75" x14ac:dyDescent="0.25">
      <c r="A60" s="13">
        <v>8</v>
      </c>
      <c r="B60" s="15" t="s">
        <v>1072</v>
      </c>
      <c r="C60" s="14"/>
    </row>
    <row r="61" spans="1:3" ht="15.75" x14ac:dyDescent="0.25">
      <c r="A61" s="14" t="s">
        <v>1165</v>
      </c>
      <c r="B61" s="16" t="s">
        <v>1142</v>
      </c>
      <c r="C61" s="14"/>
    </row>
    <row r="62" spans="1:3" ht="15.75" x14ac:dyDescent="0.25">
      <c r="A62" s="14" t="s">
        <v>1166</v>
      </c>
      <c r="B62" s="16" t="s">
        <v>1143</v>
      </c>
      <c r="C62" s="14"/>
    </row>
    <row r="63" spans="1:3" ht="15.75" x14ac:dyDescent="0.25">
      <c r="A63" s="13">
        <v>9</v>
      </c>
      <c r="B63" s="15" t="s">
        <v>1073</v>
      </c>
      <c r="C63" s="14"/>
    </row>
    <row r="64" spans="1:3" ht="15.75" x14ac:dyDescent="0.25">
      <c r="A64" s="14" t="s">
        <v>1167</v>
      </c>
      <c r="B64" s="16" t="s">
        <v>1142</v>
      </c>
      <c r="C64" s="14"/>
    </row>
    <row r="65" spans="1:3" ht="15.75" x14ac:dyDescent="0.25">
      <c r="A65" s="14" t="s">
        <v>1168</v>
      </c>
      <c r="B65" s="16" t="s">
        <v>1143</v>
      </c>
      <c r="C65" s="14"/>
    </row>
    <row r="66" spans="1:3" ht="15.75" x14ac:dyDescent="0.25">
      <c r="A66" s="13">
        <v>10</v>
      </c>
      <c r="B66" s="15" t="s">
        <v>1074</v>
      </c>
      <c r="C66" s="14"/>
    </row>
    <row r="67" spans="1:3" ht="15.75" x14ac:dyDescent="0.25">
      <c r="A67" s="14" t="s">
        <v>1169</v>
      </c>
      <c r="B67" s="16" t="s">
        <v>1170</v>
      </c>
      <c r="C67" s="14"/>
    </row>
    <row r="68" spans="1:3" ht="15.75" x14ac:dyDescent="0.25">
      <c r="A68" s="14" t="s">
        <v>1171</v>
      </c>
      <c r="B68" s="16" t="s">
        <v>1143</v>
      </c>
      <c r="C68" s="14"/>
    </row>
    <row r="69" spans="1:3" ht="15.75" x14ac:dyDescent="0.25">
      <c r="A69" s="14"/>
      <c r="B69" s="16" t="s">
        <v>467</v>
      </c>
      <c r="C69" s="14"/>
    </row>
    <row r="70" spans="1:3" ht="60" customHeight="1" x14ac:dyDescent="0.25">
      <c r="A70" s="126" t="s">
        <v>1172</v>
      </c>
      <c r="B70" s="126"/>
      <c r="C70" s="126"/>
    </row>
  </sheetData>
  <mergeCells count="6">
    <mergeCell ref="A70:C70"/>
    <mergeCell ref="A4:C4"/>
    <mergeCell ref="A5:C5"/>
    <mergeCell ref="A6:C6"/>
    <mergeCell ref="A7:C7"/>
    <mergeCell ref="A8:C8"/>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F72"/>
  <sheetViews>
    <sheetView workbookViewId="0">
      <selection activeCell="A70" sqref="A70:C70"/>
    </sheetView>
  </sheetViews>
  <sheetFormatPr defaultRowHeight="15" x14ac:dyDescent="0.25"/>
  <cols>
    <col min="1" max="1" width="6.140625" customWidth="1"/>
    <col min="2" max="2" width="41.7109375" customWidth="1"/>
    <col min="4" max="6" width="13" customWidth="1"/>
  </cols>
  <sheetData>
    <row r="1" spans="1:6" ht="15.75" x14ac:dyDescent="0.25">
      <c r="A1" s="10" t="s">
        <v>1126</v>
      </c>
      <c r="F1" s="17" t="s">
        <v>1173</v>
      </c>
    </row>
    <row r="2" spans="1:6" ht="15.75" x14ac:dyDescent="0.25">
      <c r="A2" s="10" t="s">
        <v>1127</v>
      </c>
      <c r="B2" s="10"/>
    </row>
    <row r="3" spans="1:6" ht="15.75" x14ac:dyDescent="0.25">
      <c r="A3" s="9"/>
    </row>
    <row r="4" spans="1:6" ht="15.75" x14ac:dyDescent="0.25">
      <c r="A4" s="103" t="s">
        <v>1174</v>
      </c>
      <c r="B4" s="103"/>
      <c r="C4" s="103"/>
      <c r="D4" s="103"/>
      <c r="E4" s="103"/>
      <c r="F4" s="103"/>
    </row>
    <row r="5" spans="1:6" ht="15.75" x14ac:dyDescent="0.25">
      <c r="A5" s="112" t="s">
        <v>1175</v>
      </c>
      <c r="B5" s="112"/>
      <c r="C5" s="112"/>
      <c r="D5" s="112"/>
      <c r="E5" s="112"/>
      <c r="F5" s="112"/>
    </row>
    <row r="6" spans="1:6" ht="15.75" x14ac:dyDescent="0.25">
      <c r="A6" s="104" t="s">
        <v>1176</v>
      </c>
      <c r="B6" s="104"/>
      <c r="C6" s="104"/>
      <c r="D6" s="104"/>
      <c r="E6" s="104"/>
      <c r="F6" s="104"/>
    </row>
    <row r="7" spans="1:6" ht="15.75" x14ac:dyDescent="0.25">
      <c r="F7" s="12" t="s">
        <v>1177</v>
      </c>
    </row>
    <row r="8" spans="1:6" ht="15.75" x14ac:dyDescent="0.25">
      <c r="A8" s="99" t="s">
        <v>1</v>
      </c>
      <c r="B8" s="99" t="s">
        <v>2</v>
      </c>
      <c r="C8" s="99" t="s">
        <v>41</v>
      </c>
      <c r="D8" s="99" t="s">
        <v>1178</v>
      </c>
      <c r="E8" s="99"/>
      <c r="F8" s="99"/>
    </row>
    <row r="9" spans="1:6" ht="15.75" x14ac:dyDescent="0.25">
      <c r="A9" s="99"/>
      <c r="B9" s="99"/>
      <c r="C9" s="99"/>
      <c r="D9" s="13" t="s">
        <v>1179</v>
      </c>
      <c r="E9" s="13" t="s">
        <v>1180</v>
      </c>
      <c r="F9" s="13" t="s">
        <v>1181</v>
      </c>
    </row>
    <row r="10" spans="1:6" ht="15.75" x14ac:dyDescent="0.25">
      <c r="A10" s="14" t="s">
        <v>7</v>
      </c>
      <c r="B10" s="14" t="s">
        <v>8</v>
      </c>
      <c r="C10" s="14">
        <v>1</v>
      </c>
      <c r="D10" s="14">
        <v>2</v>
      </c>
      <c r="E10" s="14">
        <v>3</v>
      </c>
      <c r="F10" s="14">
        <v>4</v>
      </c>
    </row>
    <row r="11" spans="1:6" ht="15.75" x14ac:dyDescent="0.25">
      <c r="A11" s="13" t="s">
        <v>10</v>
      </c>
      <c r="B11" s="15" t="s">
        <v>1182</v>
      </c>
      <c r="C11" s="14"/>
      <c r="D11" s="14"/>
      <c r="E11" s="14"/>
      <c r="F11" s="14"/>
    </row>
    <row r="12" spans="1:6" ht="15.75" x14ac:dyDescent="0.25">
      <c r="A12" s="37">
        <v>1</v>
      </c>
      <c r="B12" s="38" t="s">
        <v>63</v>
      </c>
      <c r="C12" s="14"/>
      <c r="D12" s="14"/>
      <c r="E12" s="14"/>
      <c r="F12" s="14"/>
    </row>
    <row r="13" spans="1:6" ht="15.75" x14ac:dyDescent="0.25">
      <c r="A13" s="14" t="s">
        <v>12</v>
      </c>
      <c r="B13" s="16" t="s">
        <v>1135</v>
      </c>
      <c r="C13" s="14"/>
      <c r="D13" s="14"/>
      <c r="E13" s="14"/>
      <c r="F13" s="14"/>
    </row>
    <row r="14" spans="1:6" ht="15.75" x14ac:dyDescent="0.25">
      <c r="A14" s="14"/>
      <c r="B14" s="16" t="s">
        <v>1136</v>
      </c>
      <c r="C14" s="14"/>
      <c r="D14" s="14"/>
      <c r="E14" s="14"/>
      <c r="F14" s="14"/>
    </row>
    <row r="15" spans="1:6" ht="15.75" x14ac:dyDescent="0.25">
      <c r="A15" s="14"/>
      <c r="B15" s="16" t="s">
        <v>1137</v>
      </c>
      <c r="C15" s="14"/>
      <c r="D15" s="14"/>
      <c r="E15" s="14"/>
      <c r="F15" s="14"/>
    </row>
    <row r="16" spans="1:6" ht="15.75" x14ac:dyDescent="0.25">
      <c r="A16" s="14"/>
      <c r="B16" s="16" t="s">
        <v>95</v>
      </c>
      <c r="C16" s="14"/>
      <c r="D16" s="14"/>
      <c r="E16" s="14"/>
      <c r="F16" s="14"/>
    </row>
    <row r="17" spans="1:6" ht="15.75" x14ac:dyDescent="0.25">
      <c r="A17" s="14" t="s">
        <v>134</v>
      </c>
      <c r="B17" s="16" t="s">
        <v>1138</v>
      </c>
      <c r="C17" s="14"/>
      <c r="D17" s="14"/>
      <c r="E17" s="14"/>
      <c r="F17" s="14"/>
    </row>
    <row r="18" spans="1:6" ht="15.75" x14ac:dyDescent="0.25">
      <c r="A18" s="14"/>
      <c r="B18" s="16" t="s">
        <v>1148</v>
      </c>
      <c r="C18" s="14"/>
      <c r="D18" s="14"/>
      <c r="E18" s="14"/>
      <c r="F18" s="14"/>
    </row>
    <row r="19" spans="1:6" ht="15.75" x14ac:dyDescent="0.25">
      <c r="A19" s="14"/>
      <c r="B19" s="16" t="s">
        <v>1140</v>
      </c>
      <c r="C19" s="14"/>
      <c r="D19" s="14"/>
      <c r="E19" s="14"/>
      <c r="F19" s="14"/>
    </row>
    <row r="20" spans="1:6" ht="15.75" x14ac:dyDescent="0.25">
      <c r="A20" s="14"/>
      <c r="B20" s="16" t="s">
        <v>684</v>
      </c>
      <c r="C20" s="14"/>
      <c r="D20" s="14"/>
      <c r="E20" s="14"/>
      <c r="F20" s="14"/>
    </row>
    <row r="21" spans="1:6" ht="15.75" x14ac:dyDescent="0.25">
      <c r="A21" s="13">
        <v>2</v>
      </c>
      <c r="B21" s="15" t="s">
        <v>159</v>
      </c>
      <c r="C21" s="14"/>
      <c r="D21" s="14"/>
      <c r="E21" s="14"/>
      <c r="F21" s="14"/>
    </row>
    <row r="22" spans="1:6" ht="15.75" x14ac:dyDescent="0.25">
      <c r="A22" s="37" t="s">
        <v>160</v>
      </c>
      <c r="B22" s="38" t="s">
        <v>1183</v>
      </c>
      <c r="C22" s="14"/>
      <c r="D22" s="14"/>
      <c r="E22" s="14"/>
      <c r="F22" s="14"/>
    </row>
    <row r="23" spans="1:6" ht="15.75" x14ac:dyDescent="0.25">
      <c r="A23" s="14" t="s">
        <v>82</v>
      </c>
      <c r="B23" s="16" t="s">
        <v>1142</v>
      </c>
      <c r="C23" s="14"/>
      <c r="D23" s="14"/>
      <c r="E23" s="14"/>
      <c r="F23" s="14"/>
    </row>
    <row r="24" spans="1:6" ht="15.75" x14ac:dyDescent="0.25">
      <c r="A24" s="14" t="s">
        <v>83</v>
      </c>
      <c r="B24" s="16" t="s">
        <v>1143</v>
      </c>
      <c r="C24" s="14"/>
      <c r="D24" s="14"/>
      <c r="E24" s="14"/>
      <c r="F24" s="14"/>
    </row>
    <row r="25" spans="1:6" ht="15.75" x14ac:dyDescent="0.25">
      <c r="A25" s="37" t="s">
        <v>161</v>
      </c>
      <c r="B25" s="38" t="s">
        <v>1144</v>
      </c>
      <c r="C25" s="14"/>
      <c r="D25" s="14"/>
      <c r="E25" s="14"/>
      <c r="F25" s="14"/>
    </row>
    <row r="26" spans="1:6" ht="15.75" x14ac:dyDescent="0.25">
      <c r="A26" s="14" t="s">
        <v>82</v>
      </c>
      <c r="B26" s="16" t="s">
        <v>1145</v>
      </c>
      <c r="C26" s="14"/>
      <c r="D26" s="14"/>
      <c r="E26" s="14"/>
      <c r="F26" s="14"/>
    </row>
    <row r="27" spans="1:6" ht="15.75" x14ac:dyDescent="0.25">
      <c r="A27" s="14" t="s">
        <v>83</v>
      </c>
      <c r="B27" s="16" t="s">
        <v>1146</v>
      </c>
      <c r="C27" s="14"/>
      <c r="D27" s="14"/>
      <c r="E27" s="14"/>
      <c r="F27" s="14"/>
    </row>
    <row r="28" spans="1:6" ht="15.75" x14ac:dyDescent="0.25">
      <c r="A28" s="13">
        <v>3</v>
      </c>
      <c r="B28" s="15" t="s">
        <v>1147</v>
      </c>
      <c r="C28" s="14"/>
      <c r="D28" s="14"/>
      <c r="E28" s="14"/>
      <c r="F28" s="14"/>
    </row>
    <row r="29" spans="1:6" ht="15.75" x14ac:dyDescent="0.25">
      <c r="A29" s="37" t="s">
        <v>140</v>
      </c>
      <c r="B29" s="38" t="s">
        <v>1135</v>
      </c>
      <c r="C29" s="14"/>
      <c r="D29" s="14"/>
      <c r="E29" s="14"/>
      <c r="F29" s="14"/>
    </row>
    <row r="30" spans="1:6" ht="15.75" x14ac:dyDescent="0.25">
      <c r="A30" s="14"/>
      <c r="B30" s="16" t="s">
        <v>1136</v>
      </c>
      <c r="C30" s="14"/>
      <c r="D30" s="14"/>
      <c r="E30" s="14"/>
      <c r="F30" s="14"/>
    </row>
    <row r="31" spans="1:6" ht="15.75" x14ac:dyDescent="0.25">
      <c r="A31" s="14"/>
      <c r="B31" s="16" t="s">
        <v>1137</v>
      </c>
      <c r="C31" s="14"/>
      <c r="D31" s="14"/>
      <c r="E31" s="14"/>
      <c r="F31" s="14"/>
    </row>
    <row r="32" spans="1:6" ht="15.75" x14ac:dyDescent="0.25">
      <c r="A32" s="14"/>
      <c r="B32" s="16" t="s">
        <v>80</v>
      </c>
      <c r="C32" s="14"/>
      <c r="D32" s="14"/>
      <c r="E32" s="14"/>
      <c r="F32" s="14"/>
    </row>
    <row r="33" spans="1:6" ht="15.75" x14ac:dyDescent="0.25">
      <c r="A33" s="37" t="s">
        <v>145</v>
      </c>
      <c r="B33" s="38" t="s">
        <v>1138</v>
      </c>
      <c r="C33" s="14"/>
      <c r="D33" s="14"/>
      <c r="E33" s="14"/>
      <c r="F33" s="14"/>
    </row>
    <row r="34" spans="1:6" ht="15.75" x14ac:dyDescent="0.25">
      <c r="A34" s="14"/>
      <c r="B34" s="16" t="s">
        <v>1148</v>
      </c>
      <c r="C34" s="14"/>
      <c r="D34" s="14"/>
      <c r="E34" s="14"/>
      <c r="F34" s="14"/>
    </row>
    <row r="35" spans="1:6" ht="15.75" x14ac:dyDescent="0.25">
      <c r="A35" s="14"/>
      <c r="B35" s="16" t="s">
        <v>1140</v>
      </c>
      <c r="C35" s="14"/>
      <c r="D35" s="14"/>
      <c r="E35" s="14"/>
      <c r="F35" s="14"/>
    </row>
    <row r="36" spans="1:6" ht="15.75" x14ac:dyDescent="0.25">
      <c r="A36" s="14"/>
      <c r="B36" s="16" t="s">
        <v>81</v>
      </c>
      <c r="C36" s="14"/>
      <c r="D36" s="14"/>
      <c r="E36" s="14"/>
      <c r="F36" s="14"/>
    </row>
    <row r="37" spans="1:6" ht="15.75" x14ac:dyDescent="0.25">
      <c r="A37" s="13" t="s">
        <v>36</v>
      </c>
      <c r="B37" s="15" t="s">
        <v>1149</v>
      </c>
      <c r="C37" s="14"/>
      <c r="D37" s="14"/>
      <c r="E37" s="14"/>
      <c r="F37" s="14"/>
    </row>
    <row r="38" spans="1:6" ht="15.75" x14ac:dyDescent="0.25">
      <c r="A38" s="13">
        <v>1</v>
      </c>
      <c r="B38" s="15" t="s">
        <v>1144</v>
      </c>
      <c r="C38" s="14"/>
      <c r="D38" s="14"/>
      <c r="E38" s="14"/>
      <c r="F38" s="14"/>
    </row>
    <row r="39" spans="1:6" ht="15.75" x14ac:dyDescent="0.25">
      <c r="A39" s="14" t="s">
        <v>12</v>
      </c>
      <c r="B39" s="16" t="s">
        <v>1145</v>
      </c>
      <c r="C39" s="14"/>
      <c r="D39" s="14"/>
      <c r="E39" s="14"/>
      <c r="F39" s="14"/>
    </row>
    <row r="40" spans="1:6" ht="15.75" x14ac:dyDescent="0.25">
      <c r="A40" s="14" t="s">
        <v>134</v>
      </c>
      <c r="B40" s="16" t="s">
        <v>1146</v>
      </c>
      <c r="C40" s="14"/>
      <c r="D40" s="14"/>
      <c r="E40" s="14"/>
      <c r="F40" s="14"/>
    </row>
    <row r="41" spans="1:6" ht="31.5" x14ac:dyDescent="0.25">
      <c r="A41" s="13">
        <v>2</v>
      </c>
      <c r="B41" s="15" t="s">
        <v>1150</v>
      </c>
      <c r="C41" s="14"/>
      <c r="D41" s="14"/>
      <c r="E41" s="14"/>
      <c r="F41" s="14"/>
    </row>
    <row r="42" spans="1:6" ht="31.5" x14ac:dyDescent="0.25">
      <c r="A42" s="14" t="s">
        <v>160</v>
      </c>
      <c r="B42" s="16" t="s">
        <v>1151</v>
      </c>
      <c r="C42" s="14"/>
      <c r="D42" s="14"/>
      <c r="E42" s="14"/>
      <c r="F42" s="14"/>
    </row>
    <row r="43" spans="1:6" ht="31.5" x14ac:dyDescent="0.25">
      <c r="A43" s="14" t="s">
        <v>161</v>
      </c>
      <c r="B43" s="16" t="s">
        <v>1152</v>
      </c>
      <c r="C43" s="14"/>
      <c r="D43" s="14"/>
      <c r="E43" s="14"/>
      <c r="F43" s="14"/>
    </row>
    <row r="44" spans="1:6" ht="15.75" x14ac:dyDescent="0.25">
      <c r="A44" s="14" t="s">
        <v>490</v>
      </c>
      <c r="B44" s="16" t="s">
        <v>1143</v>
      </c>
      <c r="C44" s="14"/>
      <c r="D44" s="14"/>
      <c r="E44" s="14"/>
      <c r="F44" s="14"/>
    </row>
    <row r="45" spans="1:6" ht="15.75" x14ac:dyDescent="0.25">
      <c r="A45" s="13">
        <v>3</v>
      </c>
      <c r="B45" s="15" t="s">
        <v>1184</v>
      </c>
      <c r="C45" s="14"/>
      <c r="D45" s="14"/>
      <c r="E45" s="14"/>
      <c r="F45" s="14"/>
    </row>
    <row r="46" spans="1:6" ht="15.75" x14ac:dyDescent="0.25">
      <c r="A46" s="14" t="s">
        <v>140</v>
      </c>
      <c r="B46" s="16" t="s">
        <v>1142</v>
      </c>
      <c r="C46" s="14"/>
      <c r="D46" s="14"/>
      <c r="E46" s="14"/>
      <c r="F46" s="14"/>
    </row>
    <row r="47" spans="1:6" ht="15.75" x14ac:dyDescent="0.25">
      <c r="A47" s="14" t="s">
        <v>145</v>
      </c>
      <c r="B47" s="16" t="s">
        <v>1143</v>
      </c>
      <c r="C47" s="14"/>
      <c r="D47" s="14"/>
      <c r="E47" s="14"/>
      <c r="F47" s="14"/>
    </row>
    <row r="48" spans="1:6" ht="15.75" x14ac:dyDescent="0.25">
      <c r="A48" s="13">
        <v>4</v>
      </c>
      <c r="B48" s="15" t="s">
        <v>1071</v>
      </c>
      <c r="C48" s="14"/>
      <c r="D48" s="14"/>
      <c r="E48" s="14"/>
      <c r="F48" s="14"/>
    </row>
    <row r="49" spans="1:6" ht="15.75" x14ac:dyDescent="0.25">
      <c r="A49" s="14" t="s">
        <v>1154</v>
      </c>
      <c r="B49" s="16" t="s">
        <v>1142</v>
      </c>
      <c r="C49" s="14"/>
      <c r="D49" s="14"/>
      <c r="E49" s="14"/>
      <c r="F49" s="14"/>
    </row>
    <row r="50" spans="1:6" ht="15.75" x14ac:dyDescent="0.25">
      <c r="A50" s="14" t="s">
        <v>1155</v>
      </c>
      <c r="B50" s="16" t="s">
        <v>1143</v>
      </c>
      <c r="C50" s="14"/>
      <c r="D50" s="14"/>
      <c r="E50" s="14"/>
      <c r="F50" s="14"/>
    </row>
    <row r="51" spans="1:6" ht="15.75" x14ac:dyDescent="0.25">
      <c r="A51" s="13">
        <v>5</v>
      </c>
      <c r="B51" s="15" t="s">
        <v>68</v>
      </c>
      <c r="C51" s="14"/>
      <c r="D51" s="14"/>
      <c r="E51" s="14"/>
      <c r="F51" s="14"/>
    </row>
    <row r="52" spans="1:6" ht="15.75" x14ac:dyDescent="0.25">
      <c r="A52" s="14" t="s">
        <v>1157</v>
      </c>
      <c r="B52" s="16" t="s">
        <v>1142</v>
      </c>
      <c r="C52" s="14"/>
      <c r="D52" s="14"/>
      <c r="E52" s="14"/>
      <c r="F52" s="14"/>
    </row>
    <row r="53" spans="1:6" ht="15.75" x14ac:dyDescent="0.25">
      <c r="A53" s="14" t="s">
        <v>1158</v>
      </c>
      <c r="B53" s="16" t="s">
        <v>1143</v>
      </c>
      <c r="C53" s="14"/>
      <c r="D53" s="14"/>
      <c r="E53" s="14"/>
      <c r="F53" s="14"/>
    </row>
    <row r="54" spans="1:6" ht="15.75" x14ac:dyDescent="0.25">
      <c r="A54" s="13">
        <v>6</v>
      </c>
      <c r="B54" s="15" t="s">
        <v>1159</v>
      </c>
      <c r="C54" s="14"/>
      <c r="D54" s="14"/>
      <c r="E54" s="14"/>
      <c r="F54" s="14"/>
    </row>
    <row r="55" spans="1:6" ht="15.75" x14ac:dyDescent="0.25">
      <c r="A55" s="14" t="s">
        <v>1160</v>
      </c>
      <c r="B55" s="16" t="s">
        <v>1142</v>
      </c>
      <c r="C55" s="14"/>
      <c r="D55" s="14"/>
      <c r="E55" s="14"/>
      <c r="F55" s="14"/>
    </row>
    <row r="56" spans="1:6" ht="15.75" x14ac:dyDescent="0.25">
      <c r="A56" s="14" t="s">
        <v>1161</v>
      </c>
      <c r="B56" s="16" t="s">
        <v>1143</v>
      </c>
      <c r="C56" s="14"/>
      <c r="D56" s="14"/>
      <c r="E56" s="14"/>
      <c r="F56" s="14"/>
    </row>
    <row r="57" spans="1:6" ht="15.75" x14ac:dyDescent="0.25">
      <c r="A57" s="13">
        <v>7</v>
      </c>
      <c r="B57" s="15" t="s">
        <v>1075</v>
      </c>
      <c r="C57" s="14"/>
      <c r="D57" s="14"/>
      <c r="E57" s="14"/>
      <c r="F57" s="14"/>
    </row>
    <row r="58" spans="1:6" ht="15.75" x14ac:dyDescent="0.25">
      <c r="A58" s="14" t="s">
        <v>1163</v>
      </c>
      <c r="B58" s="16" t="s">
        <v>1170</v>
      </c>
      <c r="C58" s="14"/>
      <c r="D58" s="14"/>
      <c r="E58" s="14"/>
      <c r="F58" s="14"/>
    </row>
    <row r="59" spans="1:6" ht="15.75" x14ac:dyDescent="0.25">
      <c r="A59" s="14" t="s">
        <v>1164</v>
      </c>
      <c r="B59" s="16" t="s">
        <v>1143</v>
      </c>
      <c r="C59" s="14"/>
      <c r="D59" s="14"/>
      <c r="E59" s="14"/>
      <c r="F59" s="14"/>
    </row>
    <row r="60" spans="1:6" ht="15.75" x14ac:dyDescent="0.25">
      <c r="A60" s="13">
        <v>8</v>
      </c>
      <c r="B60" s="15" t="s">
        <v>1072</v>
      </c>
      <c r="C60" s="14"/>
      <c r="D60" s="14"/>
      <c r="E60" s="14"/>
      <c r="F60" s="14"/>
    </row>
    <row r="61" spans="1:6" ht="15.75" x14ac:dyDescent="0.25">
      <c r="A61" s="14" t="s">
        <v>1165</v>
      </c>
      <c r="B61" s="16" t="s">
        <v>1142</v>
      </c>
      <c r="C61" s="14"/>
      <c r="D61" s="14"/>
      <c r="E61" s="14"/>
      <c r="F61" s="14"/>
    </row>
    <row r="62" spans="1:6" ht="15.75" x14ac:dyDescent="0.25">
      <c r="A62" s="14" t="s">
        <v>1166</v>
      </c>
      <c r="B62" s="16" t="s">
        <v>1143</v>
      </c>
      <c r="C62" s="14"/>
      <c r="D62" s="14"/>
      <c r="E62" s="14"/>
      <c r="F62" s="14"/>
    </row>
    <row r="63" spans="1:6" ht="15.75" x14ac:dyDescent="0.25">
      <c r="A63" s="13">
        <v>9</v>
      </c>
      <c r="B63" s="15" t="s">
        <v>1073</v>
      </c>
      <c r="C63" s="14"/>
      <c r="D63" s="14"/>
      <c r="E63" s="14"/>
      <c r="F63" s="14"/>
    </row>
    <row r="64" spans="1:6" ht="15.75" x14ac:dyDescent="0.25">
      <c r="A64" s="14" t="s">
        <v>1167</v>
      </c>
      <c r="B64" s="16" t="s">
        <v>1142</v>
      </c>
      <c r="C64" s="14"/>
      <c r="D64" s="14"/>
      <c r="E64" s="14"/>
      <c r="F64" s="14"/>
    </row>
    <row r="65" spans="1:6" ht="15.75" x14ac:dyDescent="0.25">
      <c r="A65" s="14" t="s">
        <v>1168</v>
      </c>
      <c r="B65" s="16" t="s">
        <v>1143</v>
      </c>
      <c r="C65" s="14"/>
      <c r="D65" s="14"/>
      <c r="E65" s="14"/>
      <c r="F65" s="14"/>
    </row>
    <row r="66" spans="1:6" ht="15.75" x14ac:dyDescent="0.25">
      <c r="A66" s="13">
        <v>10</v>
      </c>
      <c r="B66" s="15" t="s">
        <v>1074</v>
      </c>
      <c r="C66" s="14"/>
      <c r="D66" s="14"/>
      <c r="E66" s="14"/>
      <c r="F66" s="14"/>
    </row>
    <row r="67" spans="1:6" ht="15.75" x14ac:dyDescent="0.25">
      <c r="A67" s="14" t="s">
        <v>1169</v>
      </c>
      <c r="B67" s="16" t="s">
        <v>1142</v>
      </c>
      <c r="C67" s="14"/>
      <c r="D67" s="14"/>
      <c r="E67" s="14"/>
      <c r="F67" s="14"/>
    </row>
    <row r="68" spans="1:6" ht="15.75" x14ac:dyDescent="0.25">
      <c r="A68" s="14" t="s">
        <v>1171</v>
      </c>
      <c r="B68" s="16" t="s">
        <v>1143</v>
      </c>
      <c r="C68" s="14"/>
      <c r="D68" s="14"/>
      <c r="E68" s="14"/>
      <c r="F68" s="14"/>
    </row>
    <row r="69" spans="1:6" ht="15.75" x14ac:dyDescent="0.25">
      <c r="A69" s="14"/>
      <c r="B69" s="16" t="s">
        <v>684</v>
      </c>
      <c r="C69" s="14"/>
      <c r="D69" s="14"/>
      <c r="E69" s="14"/>
      <c r="F69" s="14"/>
    </row>
    <row r="70" spans="1:6" ht="15.75" x14ac:dyDescent="0.25">
      <c r="A70" s="14"/>
      <c r="B70" s="15" t="s">
        <v>1185</v>
      </c>
      <c r="C70" s="14"/>
      <c r="D70" s="14"/>
      <c r="E70" s="14"/>
      <c r="F70" s="14"/>
    </row>
    <row r="71" spans="1:6" ht="15.75" x14ac:dyDescent="0.25">
      <c r="A71" s="14"/>
      <c r="B71" s="15" t="s">
        <v>1186</v>
      </c>
      <c r="C71" s="14"/>
      <c r="D71" s="14"/>
      <c r="E71" s="14"/>
      <c r="F71" s="14"/>
    </row>
    <row r="72" spans="1:6" ht="57.75" customHeight="1" x14ac:dyDescent="0.25">
      <c r="A72" s="126" t="s">
        <v>1172</v>
      </c>
      <c r="B72" s="126"/>
      <c r="C72" s="126"/>
      <c r="D72" s="126"/>
      <c r="E72" s="126"/>
      <c r="F72" s="126"/>
    </row>
  </sheetData>
  <mergeCells count="8">
    <mergeCell ref="A4:F4"/>
    <mergeCell ref="A5:F5"/>
    <mergeCell ref="A6:F6"/>
    <mergeCell ref="A72:F72"/>
    <mergeCell ref="A8:A9"/>
    <mergeCell ref="B8:B9"/>
    <mergeCell ref="C8:C9"/>
    <mergeCell ref="D8:F8"/>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G42"/>
  <sheetViews>
    <sheetView workbookViewId="0">
      <selection activeCell="A4" sqref="A4:G4"/>
    </sheetView>
  </sheetViews>
  <sheetFormatPr defaultRowHeight="15" x14ac:dyDescent="0.25"/>
  <cols>
    <col min="1" max="1" width="5.85546875" customWidth="1"/>
    <col min="2" max="2" width="39.28515625" customWidth="1"/>
    <col min="3" max="7" width="11.140625" customWidth="1"/>
  </cols>
  <sheetData>
    <row r="1" spans="1:7" ht="15.75" x14ac:dyDescent="0.25">
      <c r="A1" s="10" t="s">
        <v>1187</v>
      </c>
      <c r="G1" s="17" t="s">
        <v>1188</v>
      </c>
    </row>
    <row r="2" spans="1:7" ht="15.75" x14ac:dyDescent="0.25">
      <c r="A2" s="9"/>
    </row>
    <row r="3" spans="1:7" ht="15.75" x14ac:dyDescent="0.25">
      <c r="A3" s="103" t="s">
        <v>1189</v>
      </c>
      <c r="B3" s="103"/>
      <c r="C3" s="103"/>
      <c r="D3" s="103"/>
      <c r="E3" s="103"/>
      <c r="F3" s="103"/>
      <c r="G3" s="103"/>
    </row>
    <row r="4" spans="1:7" ht="15.75" x14ac:dyDescent="0.25">
      <c r="A4" s="112" t="s">
        <v>1190</v>
      </c>
      <c r="B4" s="112"/>
      <c r="C4" s="112"/>
      <c r="D4" s="112"/>
      <c r="E4" s="112"/>
      <c r="F4" s="112"/>
      <c r="G4" s="112"/>
    </row>
    <row r="5" spans="1:7" ht="15.75" x14ac:dyDescent="0.25">
      <c r="G5" s="12" t="s">
        <v>0</v>
      </c>
    </row>
    <row r="6" spans="1:7" ht="31.5" customHeight="1" x14ac:dyDescent="0.25">
      <c r="A6" s="99" t="s">
        <v>1</v>
      </c>
      <c r="B6" s="99" t="s">
        <v>424</v>
      </c>
      <c r="C6" s="99" t="s">
        <v>1191</v>
      </c>
      <c r="D6" s="99" t="s">
        <v>1192</v>
      </c>
      <c r="E6" s="99"/>
      <c r="F6" s="99" t="s">
        <v>1193</v>
      </c>
      <c r="G6" s="99"/>
    </row>
    <row r="7" spans="1:7" ht="47.25" x14ac:dyDescent="0.25">
      <c r="A7" s="99"/>
      <c r="B7" s="99"/>
      <c r="C7" s="99"/>
      <c r="D7" s="13" t="s">
        <v>1194</v>
      </c>
      <c r="E7" s="13" t="s">
        <v>1195</v>
      </c>
      <c r="F7" s="13" t="s">
        <v>1191</v>
      </c>
      <c r="G7" s="13" t="s">
        <v>1196</v>
      </c>
    </row>
    <row r="8" spans="1:7" ht="15.75" x14ac:dyDescent="0.25">
      <c r="A8" s="14" t="s">
        <v>7</v>
      </c>
      <c r="B8" s="14" t="s">
        <v>8</v>
      </c>
      <c r="C8" s="14">
        <v>1</v>
      </c>
      <c r="D8" s="14">
        <v>2</v>
      </c>
      <c r="E8" s="14">
        <v>3</v>
      </c>
      <c r="F8" s="14">
        <v>4</v>
      </c>
      <c r="G8" s="14">
        <v>5</v>
      </c>
    </row>
    <row r="9" spans="1:7" ht="15.75" x14ac:dyDescent="0.25">
      <c r="A9" s="14"/>
      <c r="B9" s="15" t="s">
        <v>9</v>
      </c>
      <c r="C9" s="14"/>
      <c r="D9" s="14"/>
      <c r="E9" s="14"/>
      <c r="F9" s="14"/>
      <c r="G9" s="14"/>
    </row>
    <row r="10" spans="1:7" ht="15.75" x14ac:dyDescent="0.25">
      <c r="A10" s="13" t="s">
        <v>10</v>
      </c>
      <c r="B10" s="15" t="s">
        <v>11</v>
      </c>
      <c r="C10" s="14"/>
      <c r="D10" s="14"/>
      <c r="E10" s="14"/>
      <c r="F10" s="14"/>
      <c r="G10" s="14"/>
    </row>
    <row r="11" spans="1:7" ht="15.75" x14ac:dyDescent="0.25">
      <c r="A11" s="14">
        <v>1</v>
      </c>
      <c r="B11" s="16" t="s">
        <v>1197</v>
      </c>
      <c r="C11" s="14"/>
      <c r="D11" s="14"/>
      <c r="E11" s="14"/>
      <c r="F11" s="14"/>
      <c r="G11" s="14"/>
    </row>
    <row r="12" spans="1:7" ht="31.5" x14ac:dyDescent="0.25">
      <c r="A12" s="14">
        <v>2</v>
      </c>
      <c r="B12" s="16" t="s">
        <v>1198</v>
      </c>
      <c r="C12" s="14"/>
      <c r="D12" s="14"/>
      <c r="E12" s="14"/>
      <c r="F12" s="14"/>
      <c r="G12" s="14"/>
    </row>
    <row r="13" spans="1:7" ht="15.75" x14ac:dyDescent="0.25">
      <c r="A13" s="14">
        <v>3</v>
      </c>
      <c r="B13" s="16" t="s">
        <v>20</v>
      </c>
      <c r="C13" s="14"/>
      <c r="D13" s="14"/>
      <c r="E13" s="14"/>
      <c r="F13" s="14"/>
      <c r="G13" s="14"/>
    </row>
    <row r="14" spans="1:7" ht="15.75" x14ac:dyDescent="0.25">
      <c r="A14" s="14">
        <v>4</v>
      </c>
      <c r="B14" s="16" t="s">
        <v>21</v>
      </c>
      <c r="C14" s="14"/>
      <c r="D14" s="14"/>
      <c r="E14" s="14"/>
      <c r="F14" s="14"/>
      <c r="G14" s="14"/>
    </row>
    <row r="15" spans="1:7" ht="15.75" x14ac:dyDescent="0.25">
      <c r="A15" s="14">
        <v>5</v>
      </c>
      <c r="B15" s="16" t="s">
        <v>22</v>
      </c>
      <c r="C15" s="14"/>
      <c r="D15" s="14"/>
      <c r="E15" s="14"/>
      <c r="F15" s="14"/>
      <c r="G15" s="14"/>
    </row>
    <row r="16" spans="1:7" ht="15.75" x14ac:dyDescent="0.25">
      <c r="A16" s="14">
        <v>6</v>
      </c>
      <c r="B16" s="16" t="s">
        <v>26</v>
      </c>
      <c r="C16" s="14"/>
      <c r="D16" s="14"/>
      <c r="E16" s="14"/>
      <c r="F16" s="14"/>
      <c r="G16" s="14"/>
    </row>
    <row r="17" spans="1:7" ht="15.75" x14ac:dyDescent="0.25">
      <c r="A17" s="14"/>
      <c r="B17" s="22" t="s">
        <v>1199</v>
      </c>
      <c r="C17" s="14"/>
      <c r="D17" s="14"/>
      <c r="E17" s="14"/>
      <c r="F17" s="14"/>
      <c r="G17" s="14"/>
    </row>
    <row r="18" spans="1:7" ht="15.75" x14ac:dyDescent="0.25">
      <c r="A18" s="14">
        <v>7</v>
      </c>
      <c r="B18" s="16" t="s">
        <v>1200</v>
      </c>
      <c r="C18" s="14"/>
      <c r="D18" s="14"/>
      <c r="E18" s="14"/>
      <c r="F18" s="14"/>
      <c r="G18" s="14"/>
    </row>
    <row r="19" spans="1:7" ht="15.75" x14ac:dyDescent="0.25">
      <c r="A19" s="14"/>
      <c r="B19" s="22" t="s">
        <v>27</v>
      </c>
      <c r="C19" s="14"/>
      <c r="D19" s="14"/>
      <c r="E19" s="14"/>
      <c r="F19" s="14"/>
      <c r="G19" s="14"/>
    </row>
    <row r="20" spans="1:7" ht="15.75" x14ac:dyDescent="0.25">
      <c r="A20" s="14"/>
      <c r="B20" s="22" t="s">
        <v>28</v>
      </c>
      <c r="C20" s="14"/>
      <c r="D20" s="14"/>
      <c r="E20" s="14"/>
      <c r="F20" s="14"/>
      <c r="G20" s="14"/>
    </row>
    <row r="21" spans="1:7" ht="15.75" x14ac:dyDescent="0.25">
      <c r="A21" s="14"/>
      <c r="B21" s="22" t="s">
        <v>29</v>
      </c>
      <c r="C21" s="14"/>
      <c r="D21" s="14"/>
      <c r="E21" s="14"/>
      <c r="F21" s="14"/>
      <c r="G21" s="14"/>
    </row>
    <row r="22" spans="1:7" ht="15.75" x14ac:dyDescent="0.25">
      <c r="A22" s="14"/>
      <c r="B22" s="22" t="s">
        <v>30</v>
      </c>
      <c r="C22" s="14"/>
      <c r="D22" s="14"/>
      <c r="E22" s="14"/>
      <c r="F22" s="14"/>
      <c r="G22" s="14"/>
    </row>
    <row r="23" spans="1:7" ht="31.5" x14ac:dyDescent="0.25">
      <c r="A23" s="14"/>
      <c r="B23" s="22" t="s">
        <v>1201</v>
      </c>
      <c r="C23" s="14"/>
      <c r="D23" s="14"/>
      <c r="E23" s="14"/>
      <c r="F23" s="14"/>
      <c r="G23" s="14"/>
    </row>
    <row r="24" spans="1:7" ht="15.75" x14ac:dyDescent="0.25">
      <c r="A24" s="14">
        <v>8</v>
      </c>
      <c r="B24" s="16" t="s">
        <v>31</v>
      </c>
      <c r="C24" s="14"/>
      <c r="D24" s="14"/>
      <c r="E24" s="14"/>
      <c r="F24" s="14"/>
      <c r="G24" s="14"/>
    </row>
    <row r="25" spans="1:7" ht="15.75" x14ac:dyDescent="0.25">
      <c r="A25" s="14">
        <v>9</v>
      </c>
      <c r="B25" s="16" t="s">
        <v>34</v>
      </c>
      <c r="C25" s="14"/>
      <c r="D25" s="14"/>
      <c r="E25" s="14"/>
      <c r="F25" s="14"/>
      <c r="G25" s="14"/>
    </row>
    <row r="26" spans="1:7" ht="15.75" x14ac:dyDescent="0.25">
      <c r="A26" s="14">
        <v>10</v>
      </c>
      <c r="B26" s="16" t="s">
        <v>32</v>
      </c>
      <c r="C26" s="14"/>
      <c r="D26" s="14"/>
      <c r="E26" s="14"/>
      <c r="F26" s="14"/>
      <c r="G26" s="14"/>
    </row>
    <row r="27" spans="1:7" ht="31.5" x14ac:dyDescent="0.25">
      <c r="A27" s="14">
        <v>11</v>
      </c>
      <c r="B27" s="16" t="s">
        <v>35</v>
      </c>
      <c r="C27" s="14"/>
      <c r="D27" s="14"/>
      <c r="E27" s="14"/>
      <c r="F27" s="14"/>
      <c r="G27" s="14"/>
    </row>
    <row r="28" spans="1:7" ht="47.25" x14ac:dyDescent="0.25">
      <c r="A28" s="14">
        <v>12</v>
      </c>
      <c r="B28" s="16" t="s">
        <v>1202</v>
      </c>
      <c r="C28" s="14"/>
      <c r="D28" s="14"/>
      <c r="E28" s="14"/>
      <c r="F28" s="14"/>
      <c r="G28" s="14"/>
    </row>
    <row r="29" spans="1:7" ht="15.75" x14ac:dyDescent="0.25">
      <c r="A29" s="13" t="s">
        <v>36</v>
      </c>
      <c r="B29" s="15" t="s">
        <v>37</v>
      </c>
      <c r="C29" s="14"/>
      <c r="D29" s="14"/>
      <c r="E29" s="14"/>
      <c r="F29" s="121"/>
      <c r="G29" s="14"/>
    </row>
    <row r="30" spans="1:7" ht="31.5" x14ac:dyDescent="0.25">
      <c r="A30" s="13" t="s">
        <v>44</v>
      </c>
      <c r="B30" s="15" t="s">
        <v>1203</v>
      </c>
      <c r="C30" s="14"/>
      <c r="D30" s="14"/>
      <c r="E30" s="14"/>
      <c r="F30" s="121"/>
      <c r="G30" s="14"/>
    </row>
    <row r="31" spans="1:7" ht="15.75" x14ac:dyDescent="0.25">
      <c r="A31" s="14">
        <v>1</v>
      </c>
      <c r="B31" s="16" t="s">
        <v>52</v>
      </c>
      <c r="C31" s="14"/>
      <c r="D31" s="14"/>
      <c r="E31" s="14"/>
      <c r="F31" s="14"/>
      <c r="G31" s="121"/>
    </row>
    <row r="32" spans="1:7" ht="15.75" x14ac:dyDescent="0.25">
      <c r="A32" s="14"/>
      <c r="B32" s="16" t="s">
        <v>1204</v>
      </c>
      <c r="C32" s="14"/>
      <c r="D32" s="14"/>
      <c r="E32" s="14"/>
      <c r="F32" s="14"/>
      <c r="G32" s="121"/>
    </row>
    <row r="33" spans="1:7" ht="15.75" x14ac:dyDescent="0.25">
      <c r="A33" s="14"/>
      <c r="B33" s="16" t="s">
        <v>1205</v>
      </c>
      <c r="C33" s="14"/>
      <c r="D33" s="14"/>
      <c r="E33" s="14"/>
      <c r="F33" s="14"/>
      <c r="G33" s="14"/>
    </row>
    <row r="34" spans="1:7" ht="15.75" x14ac:dyDescent="0.25">
      <c r="A34" s="14"/>
      <c r="B34" s="16" t="s">
        <v>1206</v>
      </c>
      <c r="C34" s="14"/>
      <c r="D34" s="14"/>
      <c r="E34" s="14"/>
      <c r="F34" s="14"/>
      <c r="G34" s="14"/>
    </row>
    <row r="35" spans="1:7" ht="15.75" x14ac:dyDescent="0.25">
      <c r="A35" s="14"/>
      <c r="B35" s="16" t="s">
        <v>1207</v>
      </c>
      <c r="C35" s="14"/>
      <c r="D35" s="14"/>
      <c r="E35" s="14"/>
      <c r="F35" s="14"/>
      <c r="G35" s="121"/>
    </row>
    <row r="36" spans="1:7" ht="15.75" x14ac:dyDescent="0.25">
      <c r="A36" s="14"/>
      <c r="B36" s="16" t="s">
        <v>1208</v>
      </c>
      <c r="C36" s="14"/>
      <c r="D36" s="14"/>
      <c r="E36" s="14"/>
      <c r="F36" s="14"/>
      <c r="G36" s="121"/>
    </row>
    <row r="37" spans="1:7" ht="15.75" x14ac:dyDescent="0.25">
      <c r="A37" s="14"/>
      <c r="B37" s="16" t="s">
        <v>1209</v>
      </c>
      <c r="C37" s="14"/>
      <c r="D37" s="14"/>
      <c r="E37" s="14"/>
      <c r="F37" s="14"/>
      <c r="G37" s="14"/>
    </row>
    <row r="38" spans="1:7" ht="15.75" x14ac:dyDescent="0.25">
      <c r="A38" s="14">
        <v>2</v>
      </c>
      <c r="B38" s="16" t="s">
        <v>1210</v>
      </c>
      <c r="C38" s="14"/>
      <c r="D38" s="14"/>
      <c r="E38" s="14"/>
      <c r="F38" s="14"/>
      <c r="G38" s="14" t="s">
        <v>1211</v>
      </c>
    </row>
    <row r="39" spans="1:7" ht="15.75" x14ac:dyDescent="0.25">
      <c r="A39" s="21" t="s">
        <v>174</v>
      </c>
    </row>
    <row r="40" spans="1:7" ht="15.75" x14ac:dyDescent="0.25">
      <c r="A40" s="9" t="s">
        <v>1212</v>
      </c>
    </row>
    <row r="41" spans="1:7" ht="15.75" x14ac:dyDescent="0.25">
      <c r="A41" s="9" t="s">
        <v>1213</v>
      </c>
    </row>
    <row r="42" spans="1:7" ht="15.75" x14ac:dyDescent="0.25">
      <c r="A42" s="9" t="s">
        <v>1214</v>
      </c>
    </row>
  </sheetData>
  <mergeCells count="10">
    <mergeCell ref="G31:G32"/>
    <mergeCell ref="G35:G36"/>
    <mergeCell ref="A3:G3"/>
    <mergeCell ref="A4:G4"/>
    <mergeCell ref="A6:A7"/>
    <mergeCell ref="B6:B7"/>
    <mergeCell ref="C6:C7"/>
    <mergeCell ref="D6:E6"/>
    <mergeCell ref="F6:G6"/>
    <mergeCell ref="F29:F30"/>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G26"/>
  <sheetViews>
    <sheetView workbookViewId="0">
      <selection activeCell="I38" sqref="I38"/>
    </sheetView>
  </sheetViews>
  <sheetFormatPr defaultRowHeight="15" x14ac:dyDescent="0.25"/>
  <cols>
    <col min="1" max="1" width="7" customWidth="1"/>
    <col min="2" max="2" width="40.140625" customWidth="1"/>
    <col min="3" max="7" width="11.42578125" customWidth="1"/>
  </cols>
  <sheetData>
    <row r="1" spans="1:7" ht="15.75" x14ac:dyDescent="0.25">
      <c r="A1" s="10" t="s">
        <v>1215</v>
      </c>
      <c r="G1" s="17" t="s">
        <v>1216</v>
      </c>
    </row>
    <row r="2" spans="1:7" ht="15.75" x14ac:dyDescent="0.25">
      <c r="A2" s="9"/>
    </row>
    <row r="3" spans="1:7" ht="15.75" x14ac:dyDescent="0.25">
      <c r="A3" s="103" t="s">
        <v>1217</v>
      </c>
      <c r="B3" s="103"/>
      <c r="C3" s="103"/>
      <c r="D3" s="103"/>
      <c r="E3" s="103"/>
      <c r="F3" s="103"/>
      <c r="G3" s="103"/>
    </row>
    <row r="4" spans="1:7" ht="15.75" x14ac:dyDescent="0.25">
      <c r="A4" s="104" t="s">
        <v>763</v>
      </c>
      <c r="B4" s="104"/>
      <c r="C4" s="104"/>
      <c r="D4" s="104"/>
      <c r="E4" s="104"/>
      <c r="F4" s="104"/>
      <c r="G4" s="104"/>
    </row>
    <row r="5" spans="1:7" ht="15.75" x14ac:dyDescent="0.25">
      <c r="G5" s="12" t="s">
        <v>1218</v>
      </c>
    </row>
    <row r="6" spans="1:7" ht="31.5" customHeight="1" x14ac:dyDescent="0.25">
      <c r="A6" s="99" t="s">
        <v>1</v>
      </c>
      <c r="B6" s="99" t="s">
        <v>424</v>
      </c>
      <c r="C6" s="99" t="s">
        <v>1191</v>
      </c>
      <c r="D6" s="99" t="s">
        <v>1192</v>
      </c>
      <c r="E6" s="99"/>
      <c r="F6" s="99" t="s">
        <v>1193</v>
      </c>
      <c r="G6" s="99"/>
    </row>
    <row r="7" spans="1:7" ht="47.25" x14ac:dyDescent="0.25">
      <c r="A7" s="99"/>
      <c r="B7" s="99"/>
      <c r="C7" s="99"/>
      <c r="D7" s="13" t="s">
        <v>1194</v>
      </c>
      <c r="E7" s="13" t="s">
        <v>1219</v>
      </c>
      <c r="F7" s="13" t="s">
        <v>1191</v>
      </c>
      <c r="G7" s="13" t="s">
        <v>1196</v>
      </c>
    </row>
    <row r="8" spans="1:7" ht="15.75" x14ac:dyDescent="0.25">
      <c r="A8" s="14" t="s">
        <v>7</v>
      </c>
      <c r="B8" s="14" t="s">
        <v>8</v>
      </c>
      <c r="C8" s="14">
        <v>1</v>
      </c>
      <c r="D8" s="14">
        <v>2</v>
      </c>
      <c r="E8" s="14">
        <v>3</v>
      </c>
      <c r="F8" s="14">
        <v>4</v>
      </c>
      <c r="G8" s="14">
        <v>5</v>
      </c>
    </row>
    <row r="9" spans="1:7" ht="31.5" x14ac:dyDescent="0.25">
      <c r="A9" s="13" t="s">
        <v>7</v>
      </c>
      <c r="B9" s="15" t="s">
        <v>1220</v>
      </c>
      <c r="C9" s="14"/>
      <c r="D9" s="14"/>
      <c r="E9" s="14"/>
      <c r="F9" s="14"/>
      <c r="G9" s="14"/>
    </row>
    <row r="10" spans="1:7" ht="15.75" x14ac:dyDescent="0.25">
      <c r="A10" s="13" t="s">
        <v>10</v>
      </c>
      <c r="B10" s="15" t="s">
        <v>1221</v>
      </c>
      <c r="C10" s="14"/>
      <c r="D10" s="14"/>
      <c r="E10" s="14"/>
      <c r="F10" s="14"/>
      <c r="G10" s="14"/>
    </row>
    <row r="11" spans="1:7" ht="15.75" x14ac:dyDescent="0.25">
      <c r="A11" s="14">
        <v>1</v>
      </c>
      <c r="B11" s="16" t="s">
        <v>11</v>
      </c>
      <c r="C11" s="14"/>
      <c r="D11" s="14"/>
      <c r="E11" s="14"/>
      <c r="F11" s="14"/>
      <c r="G11" s="14"/>
    </row>
    <row r="12" spans="1:7" ht="15.75" x14ac:dyDescent="0.25">
      <c r="A12" s="14">
        <v>2</v>
      </c>
      <c r="B12" s="16" t="s">
        <v>37</v>
      </c>
      <c r="C12" s="14"/>
      <c r="D12" s="14"/>
      <c r="E12" s="14"/>
      <c r="F12" s="14"/>
      <c r="G12" s="14"/>
    </row>
    <row r="13" spans="1:7" ht="31.5" x14ac:dyDescent="0.25">
      <c r="A13" s="14">
        <v>3</v>
      </c>
      <c r="B13" s="16" t="s">
        <v>1222</v>
      </c>
      <c r="C13" s="14"/>
      <c r="D13" s="14"/>
      <c r="E13" s="14"/>
      <c r="F13" s="14"/>
      <c r="G13" s="14"/>
    </row>
    <row r="14" spans="1:7" ht="15.75" x14ac:dyDescent="0.25">
      <c r="A14" s="14">
        <v>4</v>
      </c>
      <c r="B14" s="16" t="s">
        <v>1223</v>
      </c>
      <c r="C14" s="14"/>
      <c r="D14" s="14"/>
      <c r="E14" s="14"/>
      <c r="F14" s="14"/>
      <c r="G14" s="14"/>
    </row>
    <row r="15" spans="1:7" ht="31.5" x14ac:dyDescent="0.25">
      <c r="A15" s="13" t="s">
        <v>36</v>
      </c>
      <c r="B15" s="15" t="s">
        <v>923</v>
      </c>
      <c r="C15" s="14"/>
      <c r="D15" s="14"/>
      <c r="E15" s="14"/>
      <c r="F15" s="14"/>
      <c r="G15" s="14"/>
    </row>
    <row r="16" spans="1:7" ht="15.75" x14ac:dyDescent="0.25">
      <c r="A16" s="13" t="s">
        <v>8</v>
      </c>
      <c r="B16" s="15" t="s">
        <v>1224</v>
      </c>
      <c r="C16" s="14"/>
      <c r="D16" s="14"/>
      <c r="E16" s="14"/>
      <c r="F16" s="14"/>
      <c r="G16" s="14"/>
    </row>
    <row r="17" spans="1:7" ht="15.75" x14ac:dyDescent="0.25">
      <c r="A17" s="13" t="s">
        <v>10</v>
      </c>
      <c r="B17" s="15" t="s">
        <v>1225</v>
      </c>
      <c r="C17" s="14"/>
      <c r="D17" s="14"/>
      <c r="E17" s="14"/>
      <c r="F17" s="14"/>
      <c r="G17" s="14"/>
    </row>
    <row r="18" spans="1:7" ht="15.75" x14ac:dyDescent="0.25">
      <c r="A18" s="14">
        <v>1</v>
      </c>
      <c r="B18" s="16" t="s">
        <v>70</v>
      </c>
      <c r="C18" s="14"/>
      <c r="D18" s="14"/>
      <c r="E18" s="14"/>
      <c r="F18" s="14"/>
      <c r="G18" s="14"/>
    </row>
    <row r="19" spans="1:7" ht="15.75" x14ac:dyDescent="0.25">
      <c r="A19" s="14">
        <v>2</v>
      </c>
      <c r="B19" s="16" t="s">
        <v>1226</v>
      </c>
      <c r="C19" s="14"/>
      <c r="D19" s="14"/>
      <c r="E19" s="14"/>
      <c r="F19" s="14"/>
      <c r="G19" s="14"/>
    </row>
    <row r="20" spans="1:7" ht="15.75" x14ac:dyDescent="0.25">
      <c r="A20" s="14">
        <v>3</v>
      </c>
      <c r="B20" s="16" t="s">
        <v>72</v>
      </c>
      <c r="C20" s="14"/>
      <c r="D20" s="14"/>
      <c r="E20" s="14"/>
      <c r="F20" s="14"/>
      <c r="G20" s="14"/>
    </row>
    <row r="21" spans="1:7" ht="15.75" x14ac:dyDescent="0.25">
      <c r="A21" s="14">
        <v>4</v>
      </c>
      <c r="B21" s="16" t="s">
        <v>927</v>
      </c>
      <c r="C21" s="14"/>
      <c r="D21" s="14"/>
      <c r="E21" s="14"/>
      <c r="F21" s="14"/>
      <c r="G21" s="14"/>
    </row>
    <row r="22" spans="1:7" ht="15.75" x14ac:dyDescent="0.25">
      <c r="A22" s="14">
        <v>5</v>
      </c>
      <c r="B22" s="16" t="s">
        <v>1227</v>
      </c>
      <c r="C22" s="14"/>
      <c r="D22" s="14"/>
      <c r="E22" s="14"/>
      <c r="F22" s="14"/>
      <c r="G22" s="14"/>
    </row>
    <row r="23" spans="1:7" ht="15.75" x14ac:dyDescent="0.25">
      <c r="A23" s="14">
        <v>6</v>
      </c>
      <c r="B23" s="16" t="s">
        <v>1228</v>
      </c>
      <c r="C23" s="14"/>
      <c r="D23" s="14"/>
      <c r="E23" s="14"/>
      <c r="F23" s="14"/>
      <c r="G23" s="14"/>
    </row>
    <row r="24" spans="1:7" ht="31.5" x14ac:dyDescent="0.25">
      <c r="A24" s="13" t="s">
        <v>36</v>
      </c>
      <c r="B24" s="15" t="s">
        <v>1229</v>
      </c>
      <c r="C24" s="14"/>
      <c r="D24" s="14"/>
      <c r="E24" s="14"/>
      <c r="F24" s="14"/>
      <c r="G24" s="14"/>
    </row>
    <row r="25" spans="1:7" ht="15.75" x14ac:dyDescent="0.25">
      <c r="A25" s="13" t="s">
        <v>172</v>
      </c>
      <c r="B25" s="15" t="s">
        <v>1230</v>
      </c>
      <c r="C25" s="14"/>
      <c r="D25" s="14"/>
      <c r="E25" s="14"/>
      <c r="F25" s="14"/>
      <c r="G25" s="14"/>
    </row>
    <row r="26" spans="1:7" ht="15.75" x14ac:dyDescent="0.25">
      <c r="A26" s="13" t="s">
        <v>946</v>
      </c>
      <c r="B26" s="15" t="s">
        <v>1231</v>
      </c>
      <c r="C26" s="14"/>
      <c r="D26" s="14"/>
      <c r="E26" s="14"/>
      <c r="F26" s="14"/>
      <c r="G26" s="14"/>
    </row>
  </sheetData>
  <mergeCells count="7">
    <mergeCell ref="A3:G3"/>
    <mergeCell ref="A4:G4"/>
    <mergeCell ref="A6:A7"/>
    <mergeCell ref="B6:B7"/>
    <mergeCell ref="C6:C7"/>
    <mergeCell ref="D6:E6"/>
    <mergeCell ref="F6:G6"/>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G42"/>
  <sheetViews>
    <sheetView workbookViewId="0">
      <selection activeCell="I38" sqref="I38"/>
    </sheetView>
  </sheetViews>
  <sheetFormatPr defaultRowHeight="15" x14ac:dyDescent="0.25"/>
  <cols>
    <col min="1" max="1" width="6.42578125" customWidth="1"/>
    <col min="2" max="2" width="45.42578125" customWidth="1"/>
    <col min="3" max="8" width="11.5703125" customWidth="1"/>
  </cols>
  <sheetData>
    <row r="1" spans="1:7" ht="15.75" x14ac:dyDescent="0.25">
      <c r="A1" s="10" t="s">
        <v>1232</v>
      </c>
      <c r="G1" s="17" t="s">
        <v>1233</v>
      </c>
    </row>
    <row r="2" spans="1:7" ht="15.75" x14ac:dyDescent="0.25">
      <c r="A2" s="9"/>
    </row>
    <row r="3" spans="1:7" ht="15.75" x14ac:dyDescent="0.25">
      <c r="A3" s="103" t="s">
        <v>1234</v>
      </c>
      <c r="B3" s="103"/>
      <c r="C3" s="103"/>
      <c r="D3" s="103"/>
      <c r="E3" s="103"/>
      <c r="F3" s="103"/>
      <c r="G3" s="103"/>
    </row>
    <row r="4" spans="1:7" ht="15.75" x14ac:dyDescent="0.25">
      <c r="A4" s="112" t="s">
        <v>763</v>
      </c>
      <c r="B4" s="112"/>
      <c r="C4" s="112"/>
      <c r="D4" s="112"/>
      <c r="E4" s="112"/>
      <c r="F4" s="112"/>
      <c r="G4" s="112"/>
    </row>
    <row r="5" spans="1:7" ht="15.75" x14ac:dyDescent="0.25">
      <c r="G5" s="12" t="s">
        <v>1218</v>
      </c>
    </row>
    <row r="6" spans="1:7" ht="31.5" customHeight="1" x14ac:dyDescent="0.25">
      <c r="A6" s="99" t="s">
        <v>1</v>
      </c>
      <c r="B6" s="99" t="s">
        <v>424</v>
      </c>
      <c r="C6" s="99" t="s">
        <v>1191</v>
      </c>
      <c r="D6" s="99" t="s">
        <v>1192</v>
      </c>
      <c r="E6" s="99"/>
      <c r="F6" s="99" t="s">
        <v>1193</v>
      </c>
      <c r="G6" s="99"/>
    </row>
    <row r="7" spans="1:7" ht="47.25" x14ac:dyDescent="0.25">
      <c r="A7" s="99"/>
      <c r="B7" s="99"/>
      <c r="C7" s="99"/>
      <c r="D7" s="13" t="s">
        <v>1194</v>
      </c>
      <c r="E7" s="13" t="s">
        <v>1235</v>
      </c>
      <c r="F7" s="13" t="s">
        <v>1191</v>
      </c>
      <c r="G7" s="13" t="s">
        <v>1196</v>
      </c>
    </row>
    <row r="8" spans="1:7" ht="15.75" x14ac:dyDescent="0.25">
      <c r="A8" s="14" t="s">
        <v>7</v>
      </c>
      <c r="B8" s="14" t="s">
        <v>8</v>
      </c>
      <c r="C8" s="14">
        <v>1</v>
      </c>
      <c r="D8" s="14">
        <v>2</v>
      </c>
      <c r="E8" s="14">
        <v>3</v>
      </c>
      <c r="F8" s="14">
        <v>4</v>
      </c>
      <c r="G8" s="14">
        <v>5</v>
      </c>
    </row>
    <row r="9" spans="1:7" ht="15.75" x14ac:dyDescent="0.25">
      <c r="A9" s="13" t="s">
        <v>7</v>
      </c>
      <c r="B9" s="15" t="s">
        <v>941</v>
      </c>
      <c r="C9" s="14"/>
      <c r="D9" s="14"/>
      <c r="E9" s="14"/>
      <c r="F9" s="14"/>
      <c r="G9" s="14"/>
    </row>
    <row r="10" spans="1:7" ht="15.75" x14ac:dyDescent="0.25">
      <c r="A10" s="13" t="s">
        <v>10</v>
      </c>
      <c r="B10" s="15" t="s">
        <v>11</v>
      </c>
      <c r="C10" s="14"/>
      <c r="D10" s="14"/>
      <c r="E10" s="14"/>
      <c r="F10" s="14"/>
      <c r="G10" s="14"/>
    </row>
    <row r="11" spans="1:7" ht="15.75" x14ac:dyDescent="0.25">
      <c r="A11" s="14">
        <v>1</v>
      </c>
      <c r="B11" s="16" t="s">
        <v>1197</v>
      </c>
      <c r="C11" s="14"/>
      <c r="D11" s="14"/>
      <c r="E11" s="14"/>
      <c r="F11" s="14"/>
      <c r="G11" s="14"/>
    </row>
    <row r="12" spans="1:7" ht="31.5" x14ac:dyDescent="0.25">
      <c r="A12" s="14">
        <v>2</v>
      </c>
      <c r="B12" s="16" t="s">
        <v>1001</v>
      </c>
      <c r="C12" s="14"/>
      <c r="D12" s="14"/>
      <c r="E12" s="14"/>
      <c r="F12" s="14"/>
      <c r="G12" s="14"/>
    </row>
    <row r="13" spans="1:7" ht="15.75" x14ac:dyDescent="0.25">
      <c r="A13" s="14">
        <v>3</v>
      </c>
      <c r="B13" s="16" t="s">
        <v>20</v>
      </c>
      <c r="C13" s="14"/>
      <c r="D13" s="14"/>
      <c r="E13" s="14"/>
      <c r="F13" s="14"/>
      <c r="G13" s="14"/>
    </row>
    <row r="14" spans="1:7" ht="15.75" x14ac:dyDescent="0.25">
      <c r="A14" s="14">
        <v>4</v>
      </c>
      <c r="B14" s="16" t="s">
        <v>21</v>
      </c>
      <c r="C14" s="14"/>
      <c r="D14" s="14"/>
      <c r="E14" s="14"/>
      <c r="F14" s="14"/>
      <c r="G14" s="14"/>
    </row>
    <row r="15" spans="1:7" ht="15.75" x14ac:dyDescent="0.25">
      <c r="A15" s="14">
        <v>5</v>
      </c>
      <c r="B15" s="16" t="s">
        <v>22</v>
      </c>
      <c r="C15" s="14"/>
      <c r="D15" s="14"/>
      <c r="E15" s="14"/>
      <c r="F15" s="14"/>
      <c r="G15" s="14"/>
    </row>
    <row r="16" spans="1:7" ht="15.75" x14ac:dyDescent="0.25">
      <c r="A16" s="14">
        <v>6</v>
      </c>
      <c r="B16" s="16" t="s">
        <v>26</v>
      </c>
      <c r="C16" s="14"/>
      <c r="D16" s="14"/>
      <c r="E16" s="14"/>
      <c r="F16" s="14"/>
      <c r="G16" s="14"/>
    </row>
    <row r="17" spans="1:7" ht="15.75" x14ac:dyDescent="0.25">
      <c r="A17" s="14"/>
      <c r="B17" s="22" t="s">
        <v>1199</v>
      </c>
      <c r="C17" s="14"/>
      <c r="D17" s="14"/>
      <c r="E17" s="14"/>
      <c r="F17" s="14"/>
      <c r="G17" s="14"/>
    </row>
    <row r="18" spans="1:7" ht="15.75" x14ac:dyDescent="0.25">
      <c r="A18" s="14">
        <v>7</v>
      </c>
      <c r="B18" s="16" t="s">
        <v>1200</v>
      </c>
      <c r="C18" s="14"/>
      <c r="D18" s="14"/>
      <c r="E18" s="14"/>
      <c r="F18" s="14"/>
      <c r="G18" s="14"/>
    </row>
    <row r="19" spans="1:7" ht="15.75" x14ac:dyDescent="0.25">
      <c r="A19" s="14"/>
      <c r="B19" s="22" t="s">
        <v>27</v>
      </c>
      <c r="C19" s="14"/>
      <c r="D19" s="14"/>
      <c r="E19" s="14"/>
      <c r="F19" s="14"/>
      <c r="G19" s="14"/>
    </row>
    <row r="20" spans="1:7" ht="15.75" x14ac:dyDescent="0.25">
      <c r="A20" s="14"/>
      <c r="B20" s="22" t="s">
        <v>28</v>
      </c>
      <c r="C20" s="14"/>
      <c r="D20" s="14"/>
      <c r="E20" s="14"/>
      <c r="F20" s="14"/>
      <c r="G20" s="14"/>
    </row>
    <row r="21" spans="1:7" ht="15.75" x14ac:dyDescent="0.25">
      <c r="A21" s="14"/>
      <c r="B21" s="22" t="s">
        <v>29</v>
      </c>
      <c r="C21" s="14"/>
      <c r="D21" s="14"/>
      <c r="E21" s="14"/>
      <c r="F21" s="14"/>
      <c r="G21" s="14"/>
    </row>
    <row r="22" spans="1:7" ht="15.75" x14ac:dyDescent="0.25">
      <c r="A22" s="14"/>
      <c r="B22" s="22" t="s">
        <v>30</v>
      </c>
      <c r="C22" s="14"/>
      <c r="D22" s="14"/>
      <c r="E22" s="14"/>
      <c r="F22" s="14"/>
      <c r="G22" s="14"/>
    </row>
    <row r="23" spans="1:7" ht="31.5" x14ac:dyDescent="0.25">
      <c r="A23" s="14"/>
      <c r="B23" s="22" t="s">
        <v>1201</v>
      </c>
      <c r="C23" s="14"/>
      <c r="D23" s="14"/>
      <c r="E23" s="14"/>
      <c r="F23" s="14"/>
      <c r="G23" s="14"/>
    </row>
    <row r="24" spans="1:7" ht="15.75" x14ac:dyDescent="0.25">
      <c r="A24" s="14">
        <v>8</v>
      </c>
      <c r="B24" s="16" t="s">
        <v>31</v>
      </c>
      <c r="C24" s="14"/>
      <c r="D24" s="14"/>
      <c r="E24" s="14"/>
      <c r="F24" s="14"/>
      <c r="G24" s="14"/>
    </row>
    <row r="25" spans="1:7" ht="15.75" x14ac:dyDescent="0.25">
      <c r="A25" s="14">
        <v>9</v>
      </c>
      <c r="B25" s="16" t="s">
        <v>34</v>
      </c>
      <c r="C25" s="14"/>
      <c r="D25" s="14"/>
      <c r="E25" s="14"/>
      <c r="F25" s="14"/>
      <c r="G25" s="14"/>
    </row>
    <row r="26" spans="1:7" ht="15.75" x14ac:dyDescent="0.25">
      <c r="A26" s="14">
        <v>10</v>
      </c>
      <c r="B26" s="16" t="s">
        <v>32</v>
      </c>
      <c r="C26" s="14"/>
      <c r="D26" s="14"/>
      <c r="E26" s="14"/>
      <c r="F26" s="14"/>
      <c r="G26" s="14"/>
    </row>
    <row r="27" spans="1:7" ht="31.5" x14ac:dyDescent="0.25">
      <c r="A27" s="14">
        <v>11</v>
      </c>
      <c r="B27" s="16" t="s">
        <v>35</v>
      </c>
      <c r="C27" s="14"/>
      <c r="D27" s="14"/>
      <c r="E27" s="14"/>
      <c r="F27" s="14"/>
      <c r="G27" s="14"/>
    </row>
    <row r="28" spans="1:7" ht="31.5" x14ac:dyDescent="0.25">
      <c r="A28" s="14">
        <v>12</v>
      </c>
      <c r="B28" s="16" t="s">
        <v>1202</v>
      </c>
      <c r="C28" s="14"/>
      <c r="D28" s="14"/>
      <c r="E28" s="14"/>
      <c r="F28" s="14"/>
      <c r="G28" s="14"/>
    </row>
    <row r="29" spans="1:7" ht="15.75" x14ac:dyDescent="0.25">
      <c r="A29" s="13" t="s">
        <v>36</v>
      </c>
      <c r="B29" s="15" t="s">
        <v>37</v>
      </c>
      <c r="C29" s="14"/>
      <c r="D29" s="14"/>
      <c r="E29" s="14"/>
      <c r="F29" s="14"/>
      <c r="G29" s="14"/>
    </row>
    <row r="30" spans="1:7" ht="15.75" x14ac:dyDescent="0.25">
      <c r="A30" s="13" t="s">
        <v>44</v>
      </c>
      <c r="B30" s="15" t="s">
        <v>1203</v>
      </c>
      <c r="C30" s="14"/>
      <c r="D30" s="14"/>
      <c r="E30" s="14"/>
      <c r="F30" s="14"/>
      <c r="G30" s="14"/>
    </row>
    <row r="31" spans="1:7" ht="15.75" x14ac:dyDescent="0.25">
      <c r="A31" s="14">
        <v>1</v>
      </c>
      <c r="B31" s="16" t="s">
        <v>1236</v>
      </c>
      <c r="C31" s="14"/>
      <c r="D31" s="14"/>
      <c r="E31" s="14"/>
      <c r="F31" s="14"/>
      <c r="G31" s="14"/>
    </row>
    <row r="32" spans="1:7" ht="15.75" x14ac:dyDescent="0.25">
      <c r="A32" s="14"/>
      <c r="B32" s="22" t="s">
        <v>1237</v>
      </c>
      <c r="C32" s="14"/>
      <c r="D32" s="14"/>
      <c r="E32" s="14"/>
      <c r="F32" s="14"/>
      <c r="G32" s="14"/>
    </row>
    <row r="33" spans="1:7" ht="15.75" x14ac:dyDescent="0.25">
      <c r="A33" s="14"/>
      <c r="B33" s="22" t="s">
        <v>1205</v>
      </c>
      <c r="C33" s="14"/>
      <c r="D33" s="14"/>
      <c r="E33" s="14"/>
      <c r="F33" s="14"/>
      <c r="G33" s="14"/>
    </row>
    <row r="34" spans="1:7" ht="15.75" x14ac:dyDescent="0.25">
      <c r="A34" s="14"/>
      <c r="B34" s="22" t="s">
        <v>1206</v>
      </c>
      <c r="C34" s="14"/>
      <c r="D34" s="14"/>
      <c r="E34" s="14"/>
      <c r="F34" s="14"/>
      <c r="G34" s="14"/>
    </row>
    <row r="35" spans="1:7" ht="15.75" x14ac:dyDescent="0.25">
      <c r="A35" s="14"/>
      <c r="B35" s="22" t="s">
        <v>1238</v>
      </c>
      <c r="C35" s="14"/>
      <c r="D35" s="14"/>
      <c r="E35" s="14"/>
      <c r="F35" s="14"/>
      <c r="G35" s="14"/>
    </row>
    <row r="36" spans="1:7" ht="15.75" x14ac:dyDescent="0.25">
      <c r="A36" s="14"/>
      <c r="B36" s="22" t="s">
        <v>1239</v>
      </c>
      <c r="C36" s="14"/>
      <c r="D36" s="14"/>
      <c r="E36" s="14"/>
      <c r="F36" s="14"/>
      <c r="G36" s="14"/>
    </row>
    <row r="37" spans="1:7" ht="15.75" x14ac:dyDescent="0.25">
      <c r="A37" s="14"/>
      <c r="B37" s="22" t="s">
        <v>1209</v>
      </c>
      <c r="C37" s="14"/>
      <c r="D37" s="14"/>
      <c r="E37" s="14"/>
      <c r="F37" s="14"/>
      <c r="G37" s="14"/>
    </row>
    <row r="38" spans="1:7" ht="15.75" x14ac:dyDescent="0.25">
      <c r="A38" s="14">
        <v>2</v>
      </c>
      <c r="B38" s="16" t="s">
        <v>1240</v>
      </c>
      <c r="C38" s="14"/>
      <c r="D38" s="14"/>
      <c r="E38" s="14"/>
      <c r="F38" s="14"/>
      <c r="G38" s="14"/>
    </row>
    <row r="39" spans="1:7" ht="15.75" x14ac:dyDescent="0.25">
      <c r="A39" s="13" t="s">
        <v>45</v>
      </c>
      <c r="B39" s="15" t="s">
        <v>1223</v>
      </c>
      <c r="C39" s="14"/>
      <c r="D39" s="14"/>
      <c r="E39" s="14"/>
      <c r="F39" s="14"/>
      <c r="G39" s="14"/>
    </row>
    <row r="40" spans="1:7" ht="31.5" x14ac:dyDescent="0.25">
      <c r="A40" s="13" t="s">
        <v>8</v>
      </c>
      <c r="B40" s="15" t="s">
        <v>1241</v>
      </c>
      <c r="C40" s="14"/>
      <c r="D40" s="14"/>
      <c r="E40" s="14"/>
      <c r="F40" s="14"/>
      <c r="G40" s="14"/>
    </row>
    <row r="41" spans="1:7" ht="15.75" x14ac:dyDescent="0.25">
      <c r="A41" s="14">
        <v>1</v>
      </c>
      <c r="B41" s="16" t="s">
        <v>1242</v>
      </c>
      <c r="C41" s="14"/>
      <c r="D41" s="14"/>
      <c r="E41" s="14"/>
      <c r="F41" s="14"/>
      <c r="G41" s="14"/>
    </row>
    <row r="42" spans="1:7" ht="15.75" x14ac:dyDescent="0.25">
      <c r="A42" s="14">
        <v>2</v>
      </c>
      <c r="B42" s="16" t="s">
        <v>916</v>
      </c>
      <c r="C42" s="14"/>
      <c r="D42" s="14"/>
      <c r="E42" s="14"/>
      <c r="F42" s="14"/>
      <c r="G42" s="14"/>
    </row>
  </sheetData>
  <mergeCells count="7">
    <mergeCell ref="A3:G3"/>
    <mergeCell ref="A4:G4"/>
    <mergeCell ref="A6:A7"/>
    <mergeCell ref="B6:B7"/>
    <mergeCell ref="C6:C7"/>
    <mergeCell ref="D6:E6"/>
    <mergeCell ref="F6:G6"/>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G36"/>
  <sheetViews>
    <sheetView workbookViewId="0">
      <selection activeCell="I38" sqref="I38"/>
    </sheetView>
  </sheetViews>
  <sheetFormatPr defaultRowHeight="15" x14ac:dyDescent="0.25"/>
  <cols>
    <col min="1" max="1" width="6.42578125" customWidth="1"/>
    <col min="2" max="2" width="38" customWidth="1"/>
    <col min="3" max="7" width="11.140625" customWidth="1"/>
  </cols>
  <sheetData>
    <row r="1" spans="1:7" ht="15.75" x14ac:dyDescent="0.25">
      <c r="A1" s="10" t="s">
        <v>1243</v>
      </c>
      <c r="G1" s="17" t="s">
        <v>1244</v>
      </c>
    </row>
    <row r="2" spans="1:7" ht="15.75" x14ac:dyDescent="0.25">
      <c r="A2" s="9"/>
    </row>
    <row r="3" spans="1:7" ht="15.75" x14ac:dyDescent="0.25">
      <c r="A3" s="103" t="s">
        <v>1245</v>
      </c>
      <c r="B3" s="103"/>
      <c r="C3" s="103"/>
      <c r="D3" s="103"/>
      <c r="E3" s="103"/>
      <c r="F3" s="103"/>
      <c r="G3" s="103"/>
    </row>
    <row r="4" spans="1:7" ht="15.75" x14ac:dyDescent="0.25">
      <c r="A4" s="112" t="s">
        <v>763</v>
      </c>
      <c r="B4" s="112"/>
      <c r="C4" s="112"/>
      <c r="D4" s="112"/>
      <c r="E4" s="112"/>
      <c r="F4" s="112"/>
      <c r="G4" s="112"/>
    </row>
    <row r="5" spans="1:7" ht="15.75" x14ac:dyDescent="0.25">
      <c r="G5" s="12" t="s">
        <v>1218</v>
      </c>
    </row>
    <row r="6" spans="1:7" ht="31.5" customHeight="1" x14ac:dyDescent="0.25">
      <c r="A6" s="99" t="s">
        <v>1</v>
      </c>
      <c r="B6" s="99" t="s">
        <v>424</v>
      </c>
      <c r="C6" s="99" t="s">
        <v>1191</v>
      </c>
      <c r="D6" s="99" t="s">
        <v>1192</v>
      </c>
      <c r="E6" s="99"/>
      <c r="F6" s="99" t="s">
        <v>1193</v>
      </c>
      <c r="G6" s="99"/>
    </row>
    <row r="7" spans="1:7" ht="47.25" x14ac:dyDescent="0.25">
      <c r="A7" s="99"/>
      <c r="B7" s="99"/>
      <c r="C7" s="99"/>
      <c r="D7" s="13" t="s">
        <v>1194</v>
      </c>
      <c r="E7" s="13" t="s">
        <v>1235</v>
      </c>
      <c r="F7" s="13" t="s">
        <v>1191</v>
      </c>
      <c r="G7" s="13" t="s">
        <v>1196</v>
      </c>
    </row>
    <row r="8" spans="1:7" ht="15.75" x14ac:dyDescent="0.25">
      <c r="A8" s="13" t="s">
        <v>7</v>
      </c>
      <c r="B8" s="13" t="s">
        <v>8</v>
      </c>
      <c r="C8" s="13">
        <v>1</v>
      </c>
      <c r="D8" s="13">
        <v>2</v>
      </c>
      <c r="E8" s="13">
        <v>3</v>
      </c>
      <c r="F8" s="13">
        <v>4</v>
      </c>
      <c r="G8" s="13">
        <v>5</v>
      </c>
    </row>
    <row r="9" spans="1:7" ht="15.75" x14ac:dyDescent="0.25">
      <c r="A9" s="14"/>
      <c r="B9" s="13" t="s">
        <v>1246</v>
      </c>
      <c r="C9" s="14"/>
      <c r="D9" s="14"/>
      <c r="E9" s="14"/>
      <c r="F9" s="14"/>
      <c r="G9" s="14"/>
    </row>
    <row r="10" spans="1:7" ht="15.75" x14ac:dyDescent="0.25">
      <c r="A10" s="13" t="s">
        <v>7</v>
      </c>
      <c r="B10" s="15" t="s">
        <v>1247</v>
      </c>
      <c r="C10" s="14"/>
      <c r="D10" s="14"/>
      <c r="E10" s="14"/>
      <c r="F10" s="14"/>
      <c r="G10" s="14"/>
    </row>
    <row r="11" spans="1:7" ht="15.75" x14ac:dyDescent="0.25">
      <c r="A11" s="13" t="s">
        <v>10</v>
      </c>
      <c r="B11" s="15" t="s">
        <v>70</v>
      </c>
      <c r="C11" s="14"/>
      <c r="D11" s="14"/>
      <c r="E11" s="14"/>
      <c r="F11" s="14"/>
      <c r="G11" s="14"/>
    </row>
    <row r="12" spans="1:7" ht="15.75" x14ac:dyDescent="0.25">
      <c r="A12" s="14">
        <v>1</v>
      </c>
      <c r="B12" s="16" t="s">
        <v>1248</v>
      </c>
      <c r="C12" s="14"/>
      <c r="D12" s="14"/>
      <c r="E12" s="14"/>
      <c r="F12" s="14"/>
      <c r="G12" s="14"/>
    </row>
    <row r="13" spans="1:7" ht="78.75" x14ac:dyDescent="0.25">
      <c r="A13" s="14">
        <v>2</v>
      </c>
      <c r="B13" s="16" t="s">
        <v>1249</v>
      </c>
      <c r="C13" s="14"/>
      <c r="D13" s="14"/>
      <c r="E13" s="14"/>
      <c r="F13" s="14"/>
      <c r="G13" s="14"/>
    </row>
    <row r="14" spans="1:7" ht="15.75" x14ac:dyDescent="0.25">
      <c r="A14" s="14">
        <v>3</v>
      </c>
      <c r="B14" s="16" t="s">
        <v>67</v>
      </c>
      <c r="C14" s="14"/>
      <c r="D14" s="14"/>
      <c r="E14" s="14"/>
      <c r="F14" s="14"/>
      <c r="G14" s="14"/>
    </row>
    <row r="15" spans="1:7" ht="15.75" x14ac:dyDescent="0.25">
      <c r="A15" s="13" t="s">
        <v>36</v>
      </c>
      <c r="B15" s="15" t="s">
        <v>1226</v>
      </c>
      <c r="C15" s="14"/>
      <c r="D15" s="14"/>
      <c r="E15" s="14"/>
      <c r="F15" s="14"/>
      <c r="G15" s="14"/>
    </row>
    <row r="16" spans="1:7" ht="15.75" x14ac:dyDescent="0.25">
      <c r="A16" s="13" t="s">
        <v>44</v>
      </c>
      <c r="B16" s="15" t="s">
        <v>72</v>
      </c>
      <c r="C16" s="14"/>
      <c r="D16" s="14"/>
      <c r="E16" s="14"/>
      <c r="F16" s="14"/>
      <c r="G16" s="14"/>
    </row>
    <row r="17" spans="1:7" ht="15.75" x14ac:dyDescent="0.25">
      <c r="A17" s="14">
        <v>1</v>
      </c>
      <c r="B17" s="16" t="s">
        <v>1053</v>
      </c>
      <c r="C17" s="14"/>
      <c r="D17" s="14"/>
      <c r="E17" s="14"/>
      <c r="F17" s="14"/>
      <c r="G17" s="14"/>
    </row>
    <row r="18" spans="1:7" ht="15.75" x14ac:dyDescent="0.25">
      <c r="A18" s="14">
        <v>2</v>
      </c>
      <c r="B18" s="16" t="s">
        <v>1250</v>
      </c>
      <c r="C18" s="14"/>
      <c r="D18" s="14"/>
      <c r="E18" s="14"/>
      <c r="F18" s="14"/>
      <c r="G18" s="14"/>
    </row>
    <row r="19" spans="1:7" ht="15.75" x14ac:dyDescent="0.25">
      <c r="A19" s="14">
        <v>3</v>
      </c>
      <c r="B19" s="16" t="s">
        <v>96</v>
      </c>
      <c r="C19" s="14"/>
      <c r="D19" s="14"/>
      <c r="E19" s="14"/>
      <c r="F19" s="14"/>
      <c r="G19" s="14"/>
    </row>
    <row r="20" spans="1:7" ht="15.75" x14ac:dyDescent="0.25">
      <c r="A20" s="14">
        <v>4</v>
      </c>
      <c r="B20" s="16" t="s">
        <v>1052</v>
      </c>
      <c r="C20" s="14"/>
      <c r="D20" s="14"/>
      <c r="E20" s="14"/>
      <c r="F20" s="14"/>
      <c r="G20" s="14"/>
    </row>
    <row r="21" spans="1:7" ht="15.75" x14ac:dyDescent="0.25">
      <c r="A21" s="14">
        <v>5</v>
      </c>
      <c r="B21" s="16" t="s">
        <v>1055</v>
      </c>
      <c r="C21" s="14"/>
      <c r="D21" s="14"/>
      <c r="E21" s="14"/>
      <c r="F21" s="14"/>
      <c r="G21" s="14"/>
    </row>
    <row r="22" spans="1:7" ht="15.75" x14ac:dyDescent="0.25">
      <c r="A22" s="14">
        <v>6</v>
      </c>
      <c r="B22" s="16" t="s">
        <v>1057</v>
      </c>
      <c r="C22" s="14"/>
      <c r="D22" s="14"/>
      <c r="E22" s="14"/>
      <c r="F22" s="14"/>
      <c r="G22" s="14"/>
    </row>
    <row r="23" spans="1:7" ht="15.75" x14ac:dyDescent="0.25">
      <c r="A23" s="14">
        <v>7</v>
      </c>
      <c r="B23" s="16" t="s">
        <v>1059</v>
      </c>
      <c r="C23" s="14"/>
      <c r="D23" s="14"/>
      <c r="E23" s="14"/>
      <c r="F23" s="14"/>
      <c r="G23" s="14"/>
    </row>
    <row r="24" spans="1:7" ht="15.75" x14ac:dyDescent="0.25">
      <c r="A24" s="14">
        <v>8</v>
      </c>
      <c r="B24" s="16" t="s">
        <v>1251</v>
      </c>
      <c r="C24" s="14"/>
      <c r="D24" s="14"/>
      <c r="E24" s="14"/>
      <c r="F24" s="14"/>
      <c r="G24" s="14"/>
    </row>
    <row r="25" spans="1:7" ht="15.75" x14ac:dyDescent="0.25">
      <c r="A25" s="14">
        <v>9</v>
      </c>
      <c r="B25" s="16" t="s">
        <v>1063</v>
      </c>
      <c r="C25" s="14"/>
      <c r="D25" s="14"/>
      <c r="E25" s="14"/>
      <c r="F25" s="14"/>
      <c r="G25" s="14"/>
    </row>
    <row r="26" spans="1:7" ht="15.75" x14ac:dyDescent="0.25">
      <c r="A26" s="14">
        <v>10</v>
      </c>
      <c r="B26" s="16" t="s">
        <v>1252</v>
      </c>
      <c r="C26" s="14"/>
      <c r="D26" s="14"/>
      <c r="E26" s="14"/>
      <c r="F26" s="14"/>
      <c r="G26" s="14"/>
    </row>
    <row r="27" spans="1:7" ht="15.75" x14ac:dyDescent="0.25">
      <c r="A27" s="14">
        <v>11</v>
      </c>
      <c r="B27" s="16" t="s">
        <v>1253</v>
      </c>
      <c r="C27" s="14"/>
      <c r="D27" s="14"/>
      <c r="E27" s="14"/>
      <c r="F27" s="14"/>
      <c r="G27" s="14"/>
    </row>
    <row r="28" spans="1:7" ht="15.75" x14ac:dyDescent="0.25">
      <c r="A28" s="14">
        <v>12</v>
      </c>
      <c r="B28" s="16" t="s">
        <v>68</v>
      </c>
      <c r="C28" s="14"/>
      <c r="D28" s="14"/>
      <c r="E28" s="14"/>
      <c r="F28" s="14"/>
      <c r="G28" s="14"/>
    </row>
    <row r="29" spans="1:7" ht="15.75" x14ac:dyDescent="0.25">
      <c r="A29" s="14">
        <v>13</v>
      </c>
      <c r="B29" s="16" t="s">
        <v>1254</v>
      </c>
      <c r="C29" s="14"/>
      <c r="D29" s="14"/>
      <c r="E29" s="14"/>
      <c r="F29" s="14"/>
      <c r="G29" s="14"/>
    </row>
    <row r="30" spans="1:7" ht="15.75" x14ac:dyDescent="0.25">
      <c r="A30" s="13" t="s">
        <v>473</v>
      </c>
      <c r="B30" s="15" t="s">
        <v>927</v>
      </c>
      <c r="C30" s="14"/>
      <c r="D30" s="14"/>
      <c r="E30" s="14"/>
      <c r="F30" s="14"/>
      <c r="G30" s="14"/>
    </row>
    <row r="31" spans="1:7" ht="15.75" x14ac:dyDescent="0.25">
      <c r="A31" s="13" t="s">
        <v>1255</v>
      </c>
      <c r="B31" s="15" t="s">
        <v>928</v>
      </c>
      <c r="C31" s="14"/>
      <c r="D31" s="14"/>
      <c r="E31" s="14"/>
      <c r="F31" s="14"/>
      <c r="G31" s="14"/>
    </row>
    <row r="32" spans="1:7" ht="15.75" x14ac:dyDescent="0.25">
      <c r="A32" s="13" t="s">
        <v>1256</v>
      </c>
      <c r="B32" s="15" t="s">
        <v>1228</v>
      </c>
      <c r="C32" s="14"/>
      <c r="D32" s="14"/>
      <c r="E32" s="14"/>
      <c r="F32" s="14"/>
      <c r="G32" s="14"/>
    </row>
    <row r="33" spans="1:7" ht="31.5" x14ac:dyDescent="0.25">
      <c r="A33" s="13" t="s">
        <v>8</v>
      </c>
      <c r="B33" s="15" t="s">
        <v>1257</v>
      </c>
      <c r="C33" s="14"/>
      <c r="D33" s="14"/>
      <c r="E33" s="14"/>
      <c r="F33" s="14"/>
      <c r="G33" s="14"/>
    </row>
    <row r="34" spans="1:7" ht="15.75" x14ac:dyDescent="0.25">
      <c r="A34" s="14">
        <v>1</v>
      </c>
      <c r="B34" s="16" t="s">
        <v>1258</v>
      </c>
      <c r="C34" s="14"/>
      <c r="D34" s="14"/>
      <c r="E34" s="14"/>
      <c r="F34" s="14"/>
      <c r="G34" s="14"/>
    </row>
    <row r="35" spans="1:7" ht="31.5" x14ac:dyDescent="0.25">
      <c r="A35" s="14">
        <v>2</v>
      </c>
      <c r="B35" s="16" t="s">
        <v>1259</v>
      </c>
      <c r="C35" s="14"/>
      <c r="D35" s="14"/>
      <c r="E35" s="14"/>
      <c r="F35" s="14"/>
      <c r="G35" s="14"/>
    </row>
    <row r="36" spans="1:7" ht="31.5" x14ac:dyDescent="0.25">
      <c r="A36" s="14">
        <v>3</v>
      </c>
      <c r="B36" s="16" t="s">
        <v>1260</v>
      </c>
      <c r="C36" s="14"/>
      <c r="D36" s="14"/>
      <c r="E36" s="14"/>
      <c r="F36" s="14"/>
      <c r="G36" s="14"/>
    </row>
  </sheetData>
  <mergeCells count="7">
    <mergeCell ref="A3:G3"/>
    <mergeCell ref="A4:G4"/>
    <mergeCell ref="A6:A7"/>
    <mergeCell ref="B6:B7"/>
    <mergeCell ref="C6:C7"/>
    <mergeCell ref="D6:E6"/>
    <mergeCell ref="F6:G6"/>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J33"/>
  <sheetViews>
    <sheetView workbookViewId="0">
      <selection activeCell="E40" sqref="E40"/>
    </sheetView>
  </sheetViews>
  <sheetFormatPr defaultRowHeight="15" x14ac:dyDescent="0.25"/>
  <cols>
    <col min="1" max="1" width="35.28515625" customWidth="1"/>
    <col min="6" max="6" width="31.42578125" customWidth="1"/>
  </cols>
  <sheetData>
    <row r="1" spans="1:10" ht="15.75" x14ac:dyDescent="0.25">
      <c r="A1" s="10" t="s">
        <v>1261</v>
      </c>
      <c r="J1" s="17" t="s">
        <v>1262</v>
      </c>
    </row>
    <row r="2" spans="1:10" ht="15.75" x14ac:dyDescent="0.25">
      <c r="A2" s="8"/>
    </row>
    <row r="3" spans="1:10" ht="15.75" x14ac:dyDescent="0.25">
      <c r="A3" s="103" t="s">
        <v>1263</v>
      </c>
      <c r="B3" s="103"/>
      <c r="C3" s="103"/>
      <c r="D3" s="103"/>
      <c r="E3" s="103"/>
      <c r="F3" s="103"/>
      <c r="G3" s="103"/>
      <c r="H3" s="103"/>
      <c r="I3" s="103"/>
      <c r="J3" s="103"/>
    </row>
    <row r="4" spans="1:10" ht="15.75" x14ac:dyDescent="0.25">
      <c r="A4" s="112" t="s">
        <v>1264</v>
      </c>
      <c r="B4" s="112"/>
      <c r="C4" s="112"/>
      <c r="D4" s="112"/>
      <c r="E4" s="112"/>
      <c r="F4" s="112"/>
      <c r="G4" s="112"/>
      <c r="H4" s="112"/>
      <c r="I4" s="112"/>
      <c r="J4" s="112"/>
    </row>
    <row r="5" spans="1:10" ht="15.75" x14ac:dyDescent="0.25">
      <c r="J5" s="41" t="s">
        <v>50</v>
      </c>
    </row>
    <row r="6" spans="1:10" ht="47.25" x14ac:dyDescent="0.25">
      <c r="A6" s="13" t="s">
        <v>1265</v>
      </c>
      <c r="B6" s="13" t="s">
        <v>41</v>
      </c>
      <c r="C6" s="13" t="s">
        <v>1266</v>
      </c>
      <c r="D6" s="13" t="s">
        <v>1267</v>
      </c>
      <c r="E6" s="13" t="s">
        <v>1268</v>
      </c>
      <c r="F6" s="13" t="s">
        <v>1269</v>
      </c>
      <c r="G6" s="13" t="s">
        <v>41</v>
      </c>
      <c r="H6" s="13" t="s">
        <v>1270</v>
      </c>
      <c r="I6" s="13" t="s">
        <v>1271</v>
      </c>
      <c r="J6" s="13" t="s">
        <v>1272</v>
      </c>
    </row>
    <row r="7" spans="1:10" ht="15.75" x14ac:dyDescent="0.25">
      <c r="A7" s="14">
        <v>1</v>
      </c>
      <c r="B7" s="14">
        <v>2</v>
      </c>
      <c r="C7" s="14">
        <v>3</v>
      </c>
      <c r="D7" s="14">
        <v>4</v>
      </c>
      <c r="E7" s="14">
        <v>5</v>
      </c>
      <c r="F7" s="14">
        <v>6</v>
      </c>
      <c r="G7" s="14">
        <v>7</v>
      </c>
      <c r="H7" s="14">
        <v>8</v>
      </c>
      <c r="I7" s="14">
        <v>9</v>
      </c>
      <c r="J7" s="14">
        <v>10</v>
      </c>
    </row>
    <row r="8" spans="1:10" ht="15.75" x14ac:dyDescent="0.25">
      <c r="A8" s="13" t="s">
        <v>1273</v>
      </c>
      <c r="B8" s="13"/>
      <c r="C8" s="13"/>
      <c r="D8" s="13"/>
      <c r="E8" s="13"/>
      <c r="F8" s="13" t="s">
        <v>1274</v>
      </c>
      <c r="G8" s="14"/>
      <c r="H8" s="14"/>
      <c r="I8" s="14"/>
      <c r="J8" s="14"/>
    </row>
    <row r="9" spans="1:10" ht="31.5" x14ac:dyDescent="0.25">
      <c r="A9" s="15" t="s">
        <v>1275</v>
      </c>
      <c r="B9" s="15"/>
      <c r="C9" s="15"/>
      <c r="D9" s="15"/>
      <c r="E9" s="15"/>
      <c r="F9" s="15" t="s">
        <v>1276</v>
      </c>
      <c r="G9" s="14"/>
      <c r="H9" s="14"/>
      <c r="I9" s="14"/>
      <c r="J9" s="14"/>
    </row>
    <row r="10" spans="1:10" ht="15.75" x14ac:dyDescent="0.25">
      <c r="A10" s="16" t="s">
        <v>1277</v>
      </c>
      <c r="B10" s="16"/>
      <c r="C10" s="16"/>
      <c r="D10" s="16"/>
      <c r="E10" s="16"/>
      <c r="F10" s="16" t="s">
        <v>1278</v>
      </c>
      <c r="G10" s="14"/>
      <c r="H10" s="14"/>
      <c r="I10" s="14"/>
      <c r="J10" s="14"/>
    </row>
    <row r="11" spans="1:10" ht="31.5" x14ac:dyDescent="0.25">
      <c r="A11" s="16" t="s">
        <v>1279</v>
      </c>
      <c r="B11" s="16"/>
      <c r="C11" s="16"/>
      <c r="D11" s="16"/>
      <c r="E11" s="16"/>
      <c r="F11" s="16" t="s">
        <v>1280</v>
      </c>
      <c r="G11" s="14"/>
      <c r="H11" s="14"/>
      <c r="I11" s="14"/>
      <c r="J11" s="14"/>
    </row>
    <row r="12" spans="1:10" ht="15.75" x14ac:dyDescent="0.25">
      <c r="A12" s="16" t="s">
        <v>1281</v>
      </c>
      <c r="B12" s="16"/>
      <c r="C12" s="16"/>
      <c r="D12" s="16"/>
      <c r="E12" s="16"/>
      <c r="F12" s="16" t="s">
        <v>1282</v>
      </c>
      <c r="G12" s="14"/>
      <c r="H12" s="14"/>
      <c r="I12" s="14"/>
      <c r="J12" s="14"/>
    </row>
    <row r="13" spans="1:10" ht="15.75" x14ac:dyDescent="0.25">
      <c r="A13" s="16" t="s">
        <v>1283</v>
      </c>
      <c r="B13" s="16"/>
      <c r="C13" s="16"/>
      <c r="D13" s="16"/>
      <c r="E13" s="16"/>
      <c r="F13" s="16" t="s">
        <v>1284</v>
      </c>
      <c r="G13" s="14"/>
      <c r="H13" s="14"/>
      <c r="I13" s="14"/>
      <c r="J13" s="14"/>
    </row>
    <row r="14" spans="1:10" ht="31.5" x14ac:dyDescent="0.25">
      <c r="A14" s="16" t="s">
        <v>1285</v>
      </c>
      <c r="B14" s="16"/>
      <c r="C14" s="16"/>
      <c r="D14" s="16"/>
      <c r="E14" s="16"/>
      <c r="F14" s="16" t="s">
        <v>1286</v>
      </c>
      <c r="G14" s="14"/>
      <c r="H14" s="14"/>
      <c r="I14" s="14"/>
      <c r="J14" s="14"/>
    </row>
    <row r="15" spans="1:10" ht="15.75" x14ac:dyDescent="0.25">
      <c r="A15" s="16" t="s">
        <v>1287</v>
      </c>
      <c r="B15" s="16"/>
      <c r="C15" s="16"/>
      <c r="D15" s="16"/>
      <c r="E15" s="16"/>
      <c r="F15" s="16" t="s">
        <v>1288</v>
      </c>
      <c r="G15" s="14"/>
      <c r="H15" s="14"/>
      <c r="I15" s="14"/>
      <c r="J15" s="14"/>
    </row>
    <row r="16" spans="1:10" ht="15.75" x14ac:dyDescent="0.25">
      <c r="A16" s="16" t="s">
        <v>1289</v>
      </c>
      <c r="B16" s="16"/>
      <c r="C16" s="16"/>
      <c r="D16" s="16"/>
      <c r="E16" s="16"/>
      <c r="F16" s="16"/>
      <c r="G16" s="14"/>
      <c r="H16" s="14"/>
      <c r="I16" s="14"/>
      <c r="J16" s="14"/>
    </row>
    <row r="17" spans="1:10" ht="15.75" x14ac:dyDescent="0.25">
      <c r="A17" s="16" t="s">
        <v>1290</v>
      </c>
      <c r="B17" s="16"/>
      <c r="C17" s="16"/>
      <c r="D17" s="16"/>
      <c r="E17" s="16"/>
      <c r="F17" s="16"/>
      <c r="G17" s="14"/>
      <c r="H17" s="14"/>
      <c r="I17" s="14"/>
      <c r="J17" s="14"/>
    </row>
    <row r="18" spans="1:10" ht="15.75" x14ac:dyDescent="0.25">
      <c r="A18" s="16" t="s">
        <v>1291</v>
      </c>
      <c r="B18" s="16"/>
      <c r="C18" s="16"/>
      <c r="D18" s="16"/>
      <c r="E18" s="16"/>
      <c r="F18" s="16"/>
      <c r="G18" s="14"/>
      <c r="H18" s="14"/>
      <c r="I18" s="14"/>
      <c r="J18" s="14"/>
    </row>
    <row r="19" spans="1:10" ht="31.5" customHeight="1" x14ac:dyDescent="0.25">
      <c r="A19" s="129" t="s">
        <v>1292</v>
      </c>
      <c r="B19" s="129"/>
      <c r="C19" s="129"/>
      <c r="D19" s="130"/>
      <c r="E19" s="130"/>
      <c r="F19" s="130"/>
      <c r="G19" s="121"/>
      <c r="H19" s="121"/>
      <c r="I19" s="121"/>
      <c r="J19" s="121"/>
    </row>
    <row r="20" spans="1:10" ht="18.75" customHeight="1" x14ac:dyDescent="0.25">
      <c r="A20" s="129" t="s">
        <v>1293</v>
      </c>
      <c r="B20" s="129"/>
      <c r="C20" s="129"/>
      <c r="D20" s="130"/>
      <c r="E20" s="130"/>
      <c r="F20" s="130"/>
      <c r="G20" s="121"/>
      <c r="H20" s="121"/>
      <c r="I20" s="121"/>
      <c r="J20" s="121"/>
    </row>
    <row r="21" spans="1:10" ht="34.5" x14ac:dyDescent="0.25">
      <c r="A21" s="129" t="s">
        <v>1294</v>
      </c>
      <c r="B21" s="129"/>
      <c r="C21" s="129"/>
      <c r="D21" s="129"/>
      <c r="E21" s="15"/>
      <c r="F21" s="15" t="s">
        <v>1295</v>
      </c>
      <c r="G21" s="14"/>
      <c r="H21" s="14"/>
      <c r="I21" s="14"/>
      <c r="J21" s="14"/>
    </row>
    <row r="22" spans="1:10" ht="15.75" x14ac:dyDescent="0.25">
      <c r="A22" s="16"/>
      <c r="B22" s="16"/>
      <c r="C22" s="16"/>
      <c r="D22" s="16"/>
      <c r="E22" s="16"/>
      <c r="F22" s="16"/>
      <c r="G22" s="14"/>
      <c r="H22" s="14"/>
      <c r="I22" s="14"/>
      <c r="J22" s="14"/>
    </row>
    <row r="23" spans="1:10" ht="15.75" x14ac:dyDescent="0.25">
      <c r="A23" s="16"/>
      <c r="B23" s="16"/>
      <c r="C23" s="16"/>
      <c r="D23" s="16"/>
      <c r="E23" s="16"/>
      <c r="F23" s="16"/>
      <c r="G23" s="14"/>
      <c r="H23" s="14"/>
      <c r="I23" s="14"/>
      <c r="J23" s="14"/>
    </row>
    <row r="24" spans="1:10" ht="15.75" x14ac:dyDescent="0.25">
      <c r="A24" s="16"/>
      <c r="B24" s="16"/>
      <c r="C24" s="16"/>
      <c r="D24" s="16"/>
      <c r="E24" s="16"/>
      <c r="F24" s="16"/>
      <c r="G24" s="14"/>
      <c r="H24" s="14"/>
      <c r="I24" s="14"/>
      <c r="J24" s="14"/>
    </row>
    <row r="25" spans="1:10" ht="15.75" x14ac:dyDescent="0.25">
      <c r="A25" s="9"/>
    </row>
    <row r="26" spans="1:10" ht="15.75" x14ac:dyDescent="0.25">
      <c r="A26" s="2" t="s">
        <v>1296</v>
      </c>
      <c r="D26" s="104" t="s">
        <v>1296</v>
      </c>
      <c r="E26" s="104"/>
      <c r="F26" s="104"/>
      <c r="G26" s="104" t="s">
        <v>1299</v>
      </c>
      <c r="H26" s="104"/>
      <c r="I26" s="104"/>
      <c r="J26" s="104"/>
    </row>
    <row r="27" spans="1:10" ht="15.75" x14ac:dyDescent="0.25">
      <c r="A27" s="3" t="s">
        <v>1297</v>
      </c>
      <c r="D27" s="113" t="s">
        <v>1298</v>
      </c>
      <c r="E27" s="113"/>
      <c r="F27" s="113"/>
      <c r="G27" s="113" t="s">
        <v>1300</v>
      </c>
      <c r="H27" s="113"/>
      <c r="I27" s="113"/>
      <c r="J27" s="113"/>
    </row>
    <row r="28" spans="1:10" ht="15.75" x14ac:dyDescent="0.25">
      <c r="A28" s="2" t="s">
        <v>38</v>
      </c>
      <c r="D28" s="104" t="s">
        <v>38</v>
      </c>
      <c r="E28" s="104"/>
      <c r="F28" s="104"/>
      <c r="G28" s="104" t="s">
        <v>38</v>
      </c>
      <c r="H28" s="104"/>
      <c r="I28" s="104"/>
      <c r="J28" s="104"/>
    </row>
    <row r="29" spans="1:10" ht="15.75" x14ac:dyDescent="0.25">
      <c r="A29" s="2"/>
      <c r="D29" s="2"/>
      <c r="E29" s="2"/>
      <c r="F29" s="2"/>
      <c r="G29" s="2"/>
      <c r="H29" s="2"/>
      <c r="I29" s="2"/>
      <c r="J29" s="2"/>
    </row>
    <row r="30" spans="1:10" ht="15.75" x14ac:dyDescent="0.25">
      <c r="A30" s="2"/>
      <c r="D30" s="2"/>
      <c r="E30" s="2"/>
      <c r="F30" s="2"/>
      <c r="G30" s="2"/>
      <c r="H30" s="2"/>
      <c r="I30" s="2"/>
      <c r="J30" s="2"/>
    </row>
    <row r="31" spans="1:10" ht="15.75" x14ac:dyDescent="0.25">
      <c r="A31" s="2"/>
      <c r="D31" s="2"/>
      <c r="E31" s="2"/>
      <c r="F31" s="2"/>
      <c r="G31" s="2"/>
      <c r="H31" s="2"/>
      <c r="I31" s="2"/>
      <c r="J31" s="2"/>
    </row>
    <row r="32" spans="1:10" ht="39.75" customHeight="1" x14ac:dyDescent="0.25">
      <c r="A32" s="128" t="s">
        <v>1301</v>
      </c>
      <c r="B32" s="128"/>
      <c r="C32" s="128"/>
      <c r="D32" s="128"/>
      <c r="E32" s="128"/>
      <c r="F32" s="128"/>
      <c r="G32" s="128"/>
      <c r="H32" s="128"/>
      <c r="I32" s="128"/>
      <c r="J32" s="128"/>
    </row>
    <row r="33" spans="1:1" ht="15.75" x14ac:dyDescent="0.25">
      <c r="A33" s="25" t="s">
        <v>1302</v>
      </c>
    </row>
  </sheetData>
  <mergeCells count="19">
    <mergeCell ref="H19:H20"/>
    <mergeCell ref="I19:I20"/>
    <mergeCell ref="J19:J20"/>
    <mergeCell ref="A21:D21"/>
    <mergeCell ref="A3:J3"/>
    <mergeCell ref="A4:J4"/>
    <mergeCell ref="A19:C19"/>
    <mergeCell ref="A20:C20"/>
    <mergeCell ref="D19:D20"/>
    <mergeCell ref="E19:E20"/>
    <mergeCell ref="F19:F20"/>
    <mergeCell ref="G19:G20"/>
    <mergeCell ref="A32:J32"/>
    <mergeCell ref="G26:J26"/>
    <mergeCell ref="G27:J27"/>
    <mergeCell ref="G28:J28"/>
    <mergeCell ref="D26:F26"/>
    <mergeCell ref="D27:F27"/>
    <mergeCell ref="D28:F28"/>
  </mergeCells>
  <pageMargins left="0.7" right="0.7" top="0.75" bottom="0.75" header="0.3" footer="0.3"/>
  <pageSetup paperSize="9" orientation="portrait" verticalDpi="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K131"/>
  <sheetViews>
    <sheetView topLeftCell="A31" workbookViewId="0">
      <selection activeCell="I13" sqref="I13"/>
    </sheetView>
  </sheetViews>
  <sheetFormatPr defaultRowHeight="15" x14ac:dyDescent="0.25"/>
  <cols>
    <col min="1" max="1" width="6.28515625" customWidth="1"/>
    <col min="2" max="2" width="41" customWidth="1"/>
    <col min="3" max="11" width="12" customWidth="1"/>
  </cols>
  <sheetData>
    <row r="1" spans="1:11" ht="15.75" x14ac:dyDescent="0.25">
      <c r="A1" s="10" t="s">
        <v>1261</v>
      </c>
      <c r="K1" s="17" t="s">
        <v>1303</v>
      </c>
    </row>
    <row r="2" spans="1:11" ht="15.75" x14ac:dyDescent="0.25">
      <c r="A2" s="8"/>
    </row>
    <row r="3" spans="1:11" ht="15.75" x14ac:dyDescent="0.25">
      <c r="A3" s="103" t="s">
        <v>1304</v>
      </c>
      <c r="B3" s="103"/>
      <c r="C3" s="103"/>
      <c r="D3" s="103"/>
      <c r="E3" s="103"/>
      <c r="F3" s="103"/>
      <c r="G3" s="103"/>
      <c r="H3" s="103"/>
      <c r="I3" s="103"/>
      <c r="J3" s="103"/>
      <c r="K3" s="103"/>
    </row>
    <row r="4" spans="1:11" ht="15.75" x14ac:dyDescent="0.25">
      <c r="A4" s="112" t="s">
        <v>1264</v>
      </c>
      <c r="B4" s="112"/>
      <c r="C4" s="112"/>
      <c r="D4" s="112"/>
      <c r="E4" s="112"/>
      <c r="F4" s="112"/>
      <c r="G4" s="112"/>
      <c r="H4" s="112"/>
      <c r="I4" s="112"/>
      <c r="J4" s="112"/>
      <c r="K4" s="112"/>
    </row>
    <row r="5" spans="1:11" ht="15.75" x14ac:dyDescent="0.25">
      <c r="K5" s="12" t="s">
        <v>50</v>
      </c>
    </row>
    <row r="6" spans="1:11" ht="31.5" customHeight="1" x14ac:dyDescent="0.25">
      <c r="A6" s="99" t="s">
        <v>1</v>
      </c>
      <c r="B6" s="99" t="s">
        <v>2</v>
      </c>
      <c r="C6" s="99" t="s">
        <v>1305</v>
      </c>
      <c r="D6" s="99"/>
      <c r="E6" s="99" t="s">
        <v>1306</v>
      </c>
      <c r="F6" s="99" t="s">
        <v>1307</v>
      </c>
      <c r="G6" s="99"/>
      <c r="H6" s="99"/>
      <c r="I6" s="99"/>
      <c r="J6" s="99" t="s">
        <v>1308</v>
      </c>
      <c r="K6" s="99"/>
    </row>
    <row r="7" spans="1:11" ht="31.5" x14ac:dyDescent="0.25">
      <c r="A7" s="99"/>
      <c r="B7" s="99"/>
      <c r="C7" s="13" t="s">
        <v>1309</v>
      </c>
      <c r="D7" s="13" t="s">
        <v>1310</v>
      </c>
      <c r="E7" s="99"/>
      <c r="F7" s="13" t="s">
        <v>1311</v>
      </c>
      <c r="G7" s="13" t="s">
        <v>1266</v>
      </c>
      <c r="H7" s="13" t="s">
        <v>1267</v>
      </c>
      <c r="I7" s="13" t="s">
        <v>1268</v>
      </c>
      <c r="J7" s="13" t="s">
        <v>1309</v>
      </c>
      <c r="K7" s="13" t="s">
        <v>1310</v>
      </c>
    </row>
    <row r="8" spans="1:11" s="20" customFormat="1" ht="12.75" x14ac:dyDescent="0.2">
      <c r="A8" s="19" t="s">
        <v>7</v>
      </c>
      <c r="B8" s="19" t="s">
        <v>8</v>
      </c>
      <c r="C8" s="19">
        <v>1</v>
      </c>
      <c r="D8" s="19">
        <v>2</v>
      </c>
      <c r="E8" s="19" t="s">
        <v>1362</v>
      </c>
      <c r="F8" s="19">
        <v>4</v>
      </c>
      <c r="G8" s="19">
        <v>5</v>
      </c>
      <c r="H8" s="19">
        <v>6</v>
      </c>
      <c r="I8" s="19">
        <v>7</v>
      </c>
      <c r="J8" s="19" t="s">
        <v>1360</v>
      </c>
      <c r="K8" s="19" t="s">
        <v>1361</v>
      </c>
    </row>
    <row r="9" spans="1:11" ht="15.75" x14ac:dyDescent="0.25">
      <c r="A9" s="14"/>
      <c r="B9" s="13" t="s">
        <v>1312</v>
      </c>
      <c r="C9" s="14"/>
      <c r="D9" s="14"/>
      <c r="E9" s="14"/>
      <c r="F9" s="14"/>
      <c r="G9" s="14"/>
      <c r="H9" s="14"/>
      <c r="I9" s="14"/>
      <c r="J9" s="14"/>
      <c r="K9" s="14"/>
    </row>
    <row r="10" spans="1:11" ht="15.75" x14ac:dyDescent="0.25">
      <c r="A10" s="13" t="s">
        <v>7</v>
      </c>
      <c r="B10" s="15" t="s">
        <v>1313</v>
      </c>
      <c r="C10" s="14"/>
      <c r="D10" s="14"/>
      <c r="E10" s="14"/>
      <c r="F10" s="14"/>
      <c r="G10" s="14"/>
      <c r="H10" s="14"/>
      <c r="I10" s="14"/>
      <c r="J10" s="14"/>
      <c r="K10" s="14"/>
    </row>
    <row r="11" spans="1:11" ht="31.5" x14ac:dyDescent="0.25">
      <c r="A11" s="13">
        <v>1</v>
      </c>
      <c r="B11" s="15" t="s">
        <v>13</v>
      </c>
      <c r="C11" s="14"/>
      <c r="D11" s="14"/>
      <c r="E11" s="14"/>
      <c r="F11" s="14"/>
      <c r="G11" s="14"/>
      <c r="H11" s="14"/>
      <c r="I11" s="14"/>
      <c r="J11" s="14"/>
      <c r="K11" s="14"/>
    </row>
    <row r="12" spans="1:11" ht="15.75" x14ac:dyDescent="0.25">
      <c r="A12" s="14"/>
      <c r="B12" s="16" t="s">
        <v>14</v>
      </c>
      <c r="C12" s="14"/>
      <c r="D12" s="14"/>
      <c r="E12" s="14"/>
      <c r="F12" s="14"/>
      <c r="G12" s="14"/>
      <c r="H12" s="14"/>
      <c r="I12" s="14"/>
      <c r="J12" s="14"/>
      <c r="K12" s="14"/>
    </row>
    <row r="13" spans="1:11" ht="31.5" x14ac:dyDescent="0.25">
      <c r="A13" s="14"/>
      <c r="B13" s="22" t="s">
        <v>1314</v>
      </c>
      <c r="C13" s="14"/>
      <c r="D13" s="14"/>
      <c r="E13" s="14"/>
      <c r="F13" s="14"/>
      <c r="G13" s="14"/>
      <c r="H13" s="14"/>
      <c r="I13" s="14"/>
      <c r="J13" s="14"/>
      <c r="K13" s="14"/>
    </row>
    <row r="14" spans="1:11" ht="15.75" x14ac:dyDescent="0.25">
      <c r="A14" s="14"/>
      <c r="B14" s="16" t="s">
        <v>15</v>
      </c>
      <c r="C14" s="14"/>
      <c r="D14" s="14"/>
      <c r="E14" s="14"/>
      <c r="F14" s="14"/>
      <c r="G14" s="14"/>
      <c r="H14" s="14"/>
      <c r="I14" s="14"/>
      <c r="J14" s="14"/>
      <c r="K14" s="14"/>
    </row>
    <row r="15" spans="1:11" ht="15.75" x14ac:dyDescent="0.25">
      <c r="A15" s="14"/>
      <c r="B15" s="16" t="s">
        <v>19</v>
      </c>
      <c r="C15" s="14"/>
      <c r="D15" s="14"/>
      <c r="E15" s="14"/>
      <c r="F15" s="14"/>
      <c r="G15" s="14"/>
      <c r="H15" s="14"/>
      <c r="I15" s="14"/>
      <c r="J15" s="14"/>
      <c r="K15" s="14"/>
    </row>
    <row r="16" spans="1:11" ht="31.5" x14ac:dyDescent="0.25">
      <c r="A16" s="14"/>
      <c r="B16" s="22" t="s">
        <v>1000</v>
      </c>
      <c r="C16" s="14"/>
      <c r="D16" s="14"/>
      <c r="E16" s="14"/>
      <c r="F16" s="14"/>
      <c r="G16" s="14"/>
      <c r="H16" s="14"/>
      <c r="I16" s="14"/>
      <c r="J16" s="14"/>
      <c r="K16" s="14"/>
    </row>
    <row r="17" spans="1:11" ht="15.75" x14ac:dyDescent="0.25">
      <c r="A17" s="14"/>
      <c r="B17" s="16" t="s">
        <v>16</v>
      </c>
      <c r="C17" s="14"/>
      <c r="D17" s="14"/>
      <c r="E17" s="14"/>
      <c r="F17" s="14"/>
      <c r="G17" s="14"/>
      <c r="H17" s="14"/>
      <c r="I17" s="14"/>
      <c r="J17" s="14"/>
      <c r="K17" s="14"/>
    </row>
    <row r="18" spans="1:11" ht="15.75" x14ac:dyDescent="0.25">
      <c r="A18" s="14"/>
      <c r="B18" s="22" t="s">
        <v>17</v>
      </c>
      <c r="C18" s="14"/>
      <c r="D18" s="14"/>
      <c r="E18" s="14"/>
      <c r="F18" s="14"/>
      <c r="G18" s="14"/>
      <c r="H18" s="14"/>
      <c r="I18" s="14"/>
      <c r="J18" s="14"/>
      <c r="K18" s="14"/>
    </row>
    <row r="19" spans="1:11" ht="31.5" x14ac:dyDescent="0.25">
      <c r="A19" s="13">
        <v>2</v>
      </c>
      <c r="B19" s="15" t="s">
        <v>998</v>
      </c>
      <c r="C19" s="14"/>
      <c r="D19" s="14"/>
      <c r="E19" s="14"/>
      <c r="F19" s="14"/>
      <c r="G19" s="14"/>
      <c r="H19" s="14"/>
      <c r="I19" s="14"/>
      <c r="J19" s="14"/>
      <c r="K19" s="14"/>
    </row>
    <row r="20" spans="1:11" ht="15.75" x14ac:dyDescent="0.25">
      <c r="A20" s="14"/>
      <c r="B20" s="16" t="s">
        <v>14</v>
      </c>
      <c r="C20" s="14"/>
      <c r="D20" s="14"/>
      <c r="E20" s="14"/>
      <c r="F20" s="14"/>
      <c r="G20" s="14"/>
      <c r="H20" s="14"/>
      <c r="I20" s="14"/>
      <c r="J20" s="14"/>
      <c r="K20" s="14"/>
    </row>
    <row r="21" spans="1:11" ht="15.75" x14ac:dyDescent="0.25">
      <c r="A21" s="14"/>
      <c r="B21" s="16" t="s">
        <v>15</v>
      </c>
      <c r="C21" s="14"/>
      <c r="D21" s="14"/>
      <c r="E21" s="14"/>
      <c r="F21" s="14"/>
      <c r="G21" s="14"/>
      <c r="H21" s="14"/>
      <c r="I21" s="14"/>
      <c r="J21" s="14"/>
      <c r="K21" s="14"/>
    </row>
    <row r="22" spans="1:11" ht="15.75" x14ac:dyDescent="0.25">
      <c r="A22" s="14"/>
      <c r="B22" s="16" t="s">
        <v>19</v>
      </c>
      <c r="C22" s="14"/>
      <c r="D22" s="14"/>
      <c r="E22" s="14"/>
      <c r="F22" s="14"/>
      <c r="G22" s="14"/>
      <c r="H22" s="14"/>
      <c r="I22" s="14"/>
      <c r="J22" s="14"/>
      <c r="K22" s="14"/>
    </row>
    <row r="23" spans="1:11" ht="31.5" x14ac:dyDescent="0.25">
      <c r="A23" s="14"/>
      <c r="B23" s="22" t="s">
        <v>1000</v>
      </c>
      <c r="C23" s="14"/>
      <c r="D23" s="14"/>
      <c r="E23" s="14"/>
      <c r="F23" s="14"/>
      <c r="G23" s="14"/>
      <c r="H23" s="14"/>
      <c r="I23" s="14"/>
      <c r="J23" s="14"/>
      <c r="K23" s="14"/>
    </row>
    <row r="24" spans="1:11" ht="15.75" x14ac:dyDescent="0.25">
      <c r="A24" s="14"/>
      <c r="B24" s="16" t="s">
        <v>16</v>
      </c>
      <c r="C24" s="14"/>
      <c r="D24" s="14"/>
      <c r="E24" s="14"/>
      <c r="F24" s="14"/>
      <c r="G24" s="14"/>
      <c r="H24" s="14"/>
      <c r="I24" s="14"/>
      <c r="J24" s="14"/>
      <c r="K24" s="14"/>
    </row>
    <row r="25" spans="1:11" ht="31.5" x14ac:dyDescent="0.25">
      <c r="A25" s="13">
        <v>3</v>
      </c>
      <c r="B25" s="15" t="s">
        <v>1198</v>
      </c>
      <c r="C25" s="14"/>
      <c r="D25" s="14"/>
      <c r="E25" s="14"/>
      <c r="F25" s="14"/>
      <c r="G25" s="14"/>
      <c r="H25" s="14"/>
      <c r="I25" s="14"/>
      <c r="J25" s="14"/>
      <c r="K25" s="14"/>
    </row>
    <row r="26" spans="1:11" ht="15.75" x14ac:dyDescent="0.25">
      <c r="A26" s="14"/>
      <c r="B26" s="16" t="s">
        <v>14</v>
      </c>
      <c r="C26" s="14"/>
      <c r="D26" s="14"/>
      <c r="E26" s="14"/>
      <c r="F26" s="14"/>
      <c r="G26" s="14"/>
      <c r="H26" s="14"/>
      <c r="I26" s="14"/>
      <c r="J26" s="14"/>
      <c r="K26" s="14"/>
    </row>
    <row r="27" spans="1:11" ht="31.5" x14ac:dyDescent="0.25">
      <c r="A27" s="14"/>
      <c r="B27" s="22" t="s">
        <v>18</v>
      </c>
      <c r="C27" s="14"/>
      <c r="D27" s="14"/>
      <c r="E27" s="14"/>
      <c r="F27" s="14"/>
      <c r="G27" s="14"/>
      <c r="H27" s="14"/>
      <c r="I27" s="14"/>
      <c r="J27" s="14"/>
      <c r="K27" s="14"/>
    </row>
    <row r="28" spans="1:11" ht="15.75" x14ac:dyDescent="0.25">
      <c r="A28" s="14"/>
      <c r="B28" s="16" t="s">
        <v>15</v>
      </c>
      <c r="C28" s="14"/>
      <c r="D28" s="14"/>
      <c r="E28" s="14"/>
      <c r="F28" s="14"/>
      <c r="G28" s="14"/>
      <c r="H28" s="14"/>
      <c r="I28" s="14"/>
      <c r="J28" s="14"/>
      <c r="K28" s="14"/>
    </row>
    <row r="29" spans="1:11" ht="31.5" x14ac:dyDescent="0.25">
      <c r="A29" s="14"/>
      <c r="B29" s="22" t="s">
        <v>1002</v>
      </c>
      <c r="C29" s="14"/>
      <c r="D29" s="14"/>
      <c r="E29" s="14"/>
      <c r="F29" s="14"/>
      <c r="G29" s="14"/>
      <c r="H29" s="14"/>
      <c r="I29" s="14"/>
      <c r="J29" s="14"/>
      <c r="K29" s="14"/>
    </row>
    <row r="30" spans="1:11" ht="15.75" x14ac:dyDescent="0.25">
      <c r="A30" s="14"/>
      <c r="B30" s="16" t="s">
        <v>1003</v>
      </c>
      <c r="C30" s="14"/>
      <c r="D30" s="14"/>
      <c r="E30" s="14"/>
      <c r="F30" s="14"/>
      <c r="G30" s="14"/>
      <c r="H30" s="14"/>
      <c r="I30" s="14"/>
      <c r="J30" s="14"/>
      <c r="K30" s="14"/>
    </row>
    <row r="31" spans="1:11" ht="15.75" x14ac:dyDescent="0.25">
      <c r="A31" s="14"/>
      <c r="B31" s="16" t="s">
        <v>19</v>
      </c>
      <c r="C31" s="14"/>
      <c r="D31" s="14"/>
      <c r="E31" s="14"/>
      <c r="F31" s="14"/>
      <c r="G31" s="14"/>
      <c r="H31" s="14"/>
      <c r="I31" s="14"/>
      <c r="J31" s="14"/>
      <c r="K31" s="14"/>
    </row>
    <row r="32" spans="1:11" ht="31.5" x14ac:dyDescent="0.25">
      <c r="A32" s="14"/>
      <c r="B32" s="22" t="s">
        <v>1004</v>
      </c>
      <c r="C32" s="14"/>
      <c r="D32" s="14"/>
      <c r="E32" s="14"/>
      <c r="F32" s="14"/>
      <c r="G32" s="14"/>
      <c r="H32" s="14"/>
      <c r="I32" s="14"/>
      <c r="J32" s="14"/>
      <c r="K32" s="14"/>
    </row>
    <row r="33" spans="1:11" ht="15.75" x14ac:dyDescent="0.25">
      <c r="A33" s="14"/>
      <c r="B33" s="16" t="s">
        <v>16</v>
      </c>
      <c r="C33" s="14"/>
      <c r="D33" s="14"/>
      <c r="E33" s="14"/>
      <c r="F33" s="14"/>
      <c r="G33" s="14"/>
      <c r="H33" s="14"/>
      <c r="I33" s="14"/>
      <c r="J33" s="14"/>
      <c r="K33" s="14"/>
    </row>
    <row r="34" spans="1:11" ht="15.75" x14ac:dyDescent="0.25">
      <c r="A34" s="14"/>
      <c r="B34" s="22" t="s">
        <v>17</v>
      </c>
      <c r="C34" s="14"/>
      <c r="D34" s="14"/>
      <c r="E34" s="14"/>
      <c r="F34" s="14"/>
      <c r="G34" s="14"/>
      <c r="H34" s="14"/>
      <c r="I34" s="14"/>
      <c r="J34" s="14"/>
      <c r="K34" s="14"/>
    </row>
    <row r="35" spans="1:11" ht="15.75" x14ac:dyDescent="0.25">
      <c r="A35" s="14"/>
      <c r="B35" s="16" t="s">
        <v>1005</v>
      </c>
      <c r="C35" s="14"/>
      <c r="D35" s="14"/>
      <c r="E35" s="14"/>
      <c r="F35" s="14"/>
      <c r="G35" s="14"/>
      <c r="H35" s="14"/>
      <c r="I35" s="14"/>
      <c r="J35" s="14"/>
      <c r="K35" s="14"/>
    </row>
    <row r="36" spans="1:11" ht="31.5" x14ac:dyDescent="0.25">
      <c r="A36" s="14"/>
      <c r="B36" s="22" t="s">
        <v>18</v>
      </c>
      <c r="C36" s="14"/>
      <c r="D36" s="14"/>
      <c r="E36" s="14"/>
      <c r="F36" s="14"/>
      <c r="G36" s="14"/>
      <c r="H36" s="14"/>
      <c r="I36" s="14"/>
      <c r="J36" s="14"/>
      <c r="K36" s="14"/>
    </row>
    <row r="37" spans="1:11" ht="15.75" x14ac:dyDescent="0.25">
      <c r="A37" s="13">
        <v>4</v>
      </c>
      <c r="B37" s="15" t="s">
        <v>20</v>
      </c>
      <c r="C37" s="14"/>
      <c r="D37" s="14"/>
      <c r="E37" s="14"/>
      <c r="F37" s="14"/>
      <c r="G37" s="14"/>
      <c r="H37" s="14"/>
      <c r="I37" s="14"/>
      <c r="J37" s="14"/>
      <c r="K37" s="14"/>
    </row>
    <row r="38" spans="1:11" ht="15.75" x14ac:dyDescent="0.25">
      <c r="A38" s="14"/>
      <c r="B38" s="16" t="s">
        <v>14</v>
      </c>
      <c r="C38" s="14"/>
      <c r="D38" s="14"/>
      <c r="E38" s="14"/>
      <c r="F38" s="14"/>
      <c r="G38" s="14"/>
      <c r="H38" s="14"/>
      <c r="I38" s="14"/>
      <c r="J38" s="14"/>
      <c r="K38" s="14"/>
    </row>
    <row r="39" spans="1:11" ht="15.75" x14ac:dyDescent="0.25">
      <c r="A39" s="14"/>
      <c r="B39" s="16" t="s">
        <v>15</v>
      </c>
      <c r="C39" s="14"/>
      <c r="D39" s="14"/>
      <c r="E39" s="14"/>
      <c r="F39" s="14"/>
      <c r="G39" s="14"/>
      <c r="H39" s="14"/>
      <c r="I39" s="14"/>
      <c r="J39" s="14"/>
      <c r="K39" s="14"/>
    </row>
    <row r="40" spans="1:11" ht="15.75" x14ac:dyDescent="0.25">
      <c r="A40" s="14"/>
      <c r="B40" s="16" t="s">
        <v>19</v>
      </c>
      <c r="C40" s="14"/>
      <c r="D40" s="14"/>
      <c r="E40" s="14"/>
      <c r="F40" s="14"/>
      <c r="G40" s="14"/>
      <c r="H40" s="14"/>
      <c r="I40" s="14"/>
      <c r="J40" s="14"/>
      <c r="K40" s="14"/>
    </row>
    <row r="41" spans="1:11" ht="31.5" x14ac:dyDescent="0.25">
      <c r="A41" s="14"/>
      <c r="B41" s="22" t="s">
        <v>996</v>
      </c>
      <c r="C41" s="14"/>
      <c r="D41" s="14"/>
      <c r="E41" s="14"/>
      <c r="F41" s="14"/>
      <c r="G41" s="14"/>
      <c r="H41" s="14"/>
      <c r="I41" s="14"/>
      <c r="J41" s="14"/>
      <c r="K41" s="14"/>
    </row>
    <row r="42" spans="1:11" ht="15.75" x14ac:dyDescent="0.25">
      <c r="A42" s="14"/>
      <c r="B42" s="16" t="s">
        <v>16</v>
      </c>
      <c r="C42" s="14"/>
      <c r="D42" s="14"/>
      <c r="E42" s="14"/>
      <c r="F42" s="14"/>
      <c r="G42" s="14"/>
      <c r="H42" s="14"/>
      <c r="I42" s="14"/>
      <c r="J42" s="14"/>
      <c r="K42" s="14"/>
    </row>
    <row r="43" spans="1:11" ht="15.75" x14ac:dyDescent="0.25">
      <c r="A43" s="13">
        <v>5</v>
      </c>
      <c r="B43" s="15" t="s">
        <v>25</v>
      </c>
      <c r="C43" s="14"/>
      <c r="D43" s="14"/>
      <c r="E43" s="14"/>
      <c r="F43" s="14"/>
      <c r="G43" s="14"/>
      <c r="H43" s="14"/>
      <c r="I43" s="14"/>
      <c r="J43" s="14"/>
      <c r="K43" s="14"/>
    </row>
    <row r="44" spans="1:11" ht="15.75" x14ac:dyDescent="0.25">
      <c r="A44" s="13">
        <v>6</v>
      </c>
      <c r="B44" s="15" t="s">
        <v>47</v>
      </c>
      <c r="C44" s="14"/>
      <c r="D44" s="14"/>
      <c r="E44" s="14"/>
      <c r="F44" s="14"/>
      <c r="G44" s="14"/>
      <c r="H44" s="14"/>
      <c r="I44" s="14"/>
      <c r="J44" s="14"/>
      <c r="K44" s="14"/>
    </row>
    <row r="45" spans="1:11" ht="15.75" x14ac:dyDescent="0.25">
      <c r="A45" s="13">
        <v>7</v>
      </c>
      <c r="B45" s="15" t="s">
        <v>46</v>
      </c>
      <c r="C45" s="14"/>
      <c r="D45" s="14"/>
      <c r="E45" s="14"/>
      <c r="F45" s="14"/>
      <c r="G45" s="14"/>
      <c r="H45" s="14"/>
      <c r="I45" s="14"/>
      <c r="J45" s="14"/>
      <c r="K45" s="14"/>
    </row>
    <row r="46" spans="1:11" ht="15.75" x14ac:dyDescent="0.25">
      <c r="A46" s="13">
        <v>8</v>
      </c>
      <c r="B46" s="15" t="s">
        <v>21</v>
      </c>
      <c r="C46" s="14"/>
      <c r="D46" s="14"/>
      <c r="E46" s="14"/>
      <c r="F46" s="14"/>
      <c r="G46" s="14"/>
      <c r="H46" s="14"/>
      <c r="I46" s="14"/>
      <c r="J46" s="14"/>
      <c r="K46" s="14"/>
    </row>
    <row r="47" spans="1:11" ht="15.75" x14ac:dyDescent="0.25">
      <c r="A47" s="13">
        <v>9</v>
      </c>
      <c r="B47" s="15" t="s">
        <v>22</v>
      </c>
      <c r="C47" s="14"/>
      <c r="D47" s="14"/>
      <c r="E47" s="14"/>
      <c r="F47" s="14"/>
      <c r="G47" s="14"/>
      <c r="H47" s="14"/>
      <c r="I47" s="14"/>
      <c r="J47" s="14"/>
      <c r="K47" s="14"/>
    </row>
    <row r="48" spans="1:11" ht="15.75" x14ac:dyDescent="0.25">
      <c r="A48" s="14"/>
      <c r="B48" s="22" t="s">
        <v>23</v>
      </c>
      <c r="C48" s="14"/>
      <c r="D48" s="14"/>
      <c r="E48" s="14"/>
      <c r="F48" s="14"/>
      <c r="G48" s="14"/>
      <c r="H48" s="14"/>
      <c r="I48" s="14"/>
      <c r="J48" s="14"/>
      <c r="K48" s="14"/>
    </row>
    <row r="49" spans="1:11" ht="15.75" x14ac:dyDescent="0.25">
      <c r="A49" s="14"/>
      <c r="B49" s="22" t="s">
        <v>24</v>
      </c>
      <c r="C49" s="14"/>
      <c r="D49" s="14"/>
      <c r="E49" s="14"/>
      <c r="F49" s="14"/>
      <c r="G49" s="14"/>
      <c r="H49" s="14"/>
      <c r="I49" s="14"/>
      <c r="J49" s="14"/>
      <c r="K49" s="14"/>
    </row>
    <row r="50" spans="1:11" ht="15.75" x14ac:dyDescent="0.25">
      <c r="A50" s="13">
        <v>10</v>
      </c>
      <c r="B50" s="15" t="s">
        <v>1006</v>
      </c>
      <c r="C50" s="14"/>
      <c r="D50" s="14"/>
      <c r="E50" s="14"/>
      <c r="F50" s="14"/>
      <c r="G50" s="14"/>
      <c r="H50" s="14"/>
      <c r="I50" s="14"/>
      <c r="J50" s="14"/>
      <c r="K50" s="14"/>
    </row>
    <row r="51" spans="1:11" ht="31.5" x14ac:dyDescent="0.25">
      <c r="A51" s="14"/>
      <c r="B51" s="22" t="s">
        <v>1007</v>
      </c>
      <c r="C51" s="14"/>
      <c r="D51" s="14"/>
      <c r="E51" s="14"/>
      <c r="F51" s="14"/>
      <c r="G51" s="14"/>
      <c r="H51" s="14"/>
      <c r="I51" s="14"/>
      <c r="J51" s="14"/>
      <c r="K51" s="14"/>
    </row>
    <row r="52" spans="1:11" ht="31.5" x14ac:dyDescent="0.25">
      <c r="A52" s="14"/>
      <c r="B52" s="22" t="s">
        <v>1008</v>
      </c>
      <c r="C52" s="14"/>
      <c r="D52" s="14"/>
      <c r="E52" s="14"/>
      <c r="F52" s="14"/>
      <c r="G52" s="14"/>
      <c r="H52" s="14"/>
      <c r="I52" s="14"/>
      <c r="J52" s="14"/>
      <c r="K52" s="14"/>
    </row>
    <row r="53" spans="1:11" ht="31.5" x14ac:dyDescent="0.25">
      <c r="A53" s="14"/>
      <c r="B53" s="22" t="s">
        <v>1009</v>
      </c>
      <c r="C53" s="14"/>
      <c r="D53" s="14"/>
      <c r="E53" s="14"/>
      <c r="F53" s="14"/>
      <c r="G53" s="14"/>
      <c r="H53" s="14"/>
      <c r="I53" s="14"/>
      <c r="J53" s="14"/>
      <c r="K53" s="14"/>
    </row>
    <row r="54" spans="1:11" ht="15.75" x14ac:dyDescent="0.25">
      <c r="A54" s="13">
        <v>11</v>
      </c>
      <c r="B54" s="15" t="s">
        <v>1010</v>
      </c>
      <c r="C54" s="14"/>
      <c r="D54" s="14"/>
      <c r="E54" s="14"/>
      <c r="F54" s="14"/>
      <c r="G54" s="14"/>
      <c r="H54" s="14"/>
      <c r="I54" s="14"/>
      <c r="J54" s="14"/>
      <c r="K54" s="14"/>
    </row>
    <row r="55" spans="1:11" ht="31.5" x14ac:dyDescent="0.25">
      <c r="A55" s="14"/>
      <c r="B55" s="22" t="s">
        <v>1011</v>
      </c>
      <c r="C55" s="14"/>
      <c r="D55" s="14"/>
      <c r="E55" s="14"/>
      <c r="F55" s="14"/>
      <c r="G55" s="14"/>
      <c r="H55" s="14"/>
      <c r="I55" s="14"/>
      <c r="J55" s="14"/>
      <c r="K55" s="14"/>
    </row>
    <row r="56" spans="1:11" ht="31.5" x14ac:dyDescent="0.25">
      <c r="A56" s="14"/>
      <c r="B56" s="22" t="s">
        <v>1012</v>
      </c>
      <c r="C56" s="14"/>
      <c r="D56" s="14"/>
      <c r="E56" s="14"/>
      <c r="F56" s="14"/>
      <c r="G56" s="14"/>
      <c r="H56" s="14"/>
      <c r="I56" s="14"/>
      <c r="J56" s="14"/>
      <c r="K56" s="14"/>
    </row>
    <row r="57" spans="1:11" ht="15.75" x14ac:dyDescent="0.25">
      <c r="A57" s="13" t="s">
        <v>1013</v>
      </c>
      <c r="B57" s="15" t="s">
        <v>1014</v>
      </c>
      <c r="C57" s="14"/>
      <c r="D57" s="14"/>
      <c r="E57" s="14"/>
      <c r="F57" s="14"/>
      <c r="G57" s="14"/>
      <c r="H57" s="14"/>
      <c r="I57" s="14"/>
      <c r="J57" s="14"/>
      <c r="K57" s="14"/>
    </row>
    <row r="58" spans="1:11" ht="15.75" x14ac:dyDescent="0.25">
      <c r="A58" s="13">
        <v>13</v>
      </c>
      <c r="B58" s="15" t="s">
        <v>1015</v>
      </c>
      <c r="C58" s="14"/>
      <c r="D58" s="14"/>
      <c r="E58" s="14"/>
      <c r="F58" s="14"/>
      <c r="G58" s="14"/>
      <c r="H58" s="14"/>
      <c r="I58" s="14"/>
      <c r="J58" s="14"/>
      <c r="K58" s="14"/>
    </row>
    <row r="59" spans="1:11" ht="31.5" x14ac:dyDescent="0.25">
      <c r="A59" s="16"/>
      <c r="B59" s="22" t="s">
        <v>1016</v>
      </c>
      <c r="C59" s="14"/>
      <c r="D59" s="14"/>
      <c r="E59" s="14"/>
      <c r="F59" s="14"/>
      <c r="G59" s="14"/>
      <c r="H59" s="14"/>
      <c r="I59" s="14"/>
      <c r="J59" s="14"/>
      <c r="K59" s="14"/>
    </row>
    <row r="60" spans="1:11" ht="15.75" x14ac:dyDescent="0.25">
      <c r="A60" s="16"/>
      <c r="B60" s="22" t="s">
        <v>1017</v>
      </c>
      <c r="C60" s="14"/>
      <c r="D60" s="14"/>
      <c r="E60" s="14"/>
      <c r="F60" s="14"/>
      <c r="G60" s="14"/>
      <c r="H60" s="14"/>
      <c r="I60" s="14"/>
      <c r="J60" s="14"/>
      <c r="K60" s="14"/>
    </row>
    <row r="61" spans="1:11" ht="15.75" x14ac:dyDescent="0.25">
      <c r="A61" s="13">
        <v>14</v>
      </c>
      <c r="B61" s="15" t="s">
        <v>1018</v>
      </c>
      <c r="C61" s="14"/>
      <c r="D61" s="14"/>
      <c r="E61" s="14"/>
      <c r="F61" s="14"/>
      <c r="G61" s="14"/>
      <c r="H61" s="14"/>
      <c r="I61" s="14"/>
      <c r="J61" s="14"/>
      <c r="K61" s="14"/>
    </row>
    <row r="62" spans="1:11" ht="15.75" x14ac:dyDescent="0.25">
      <c r="A62" s="14"/>
      <c r="B62" s="22" t="s">
        <v>1315</v>
      </c>
      <c r="C62" s="14"/>
      <c r="D62" s="14"/>
      <c r="E62" s="14"/>
      <c r="F62" s="14"/>
      <c r="G62" s="14"/>
      <c r="H62" s="14"/>
      <c r="I62" s="14"/>
      <c r="J62" s="14"/>
      <c r="K62" s="14"/>
    </row>
    <row r="63" spans="1:11" ht="15.75" x14ac:dyDescent="0.25">
      <c r="A63" s="16"/>
      <c r="B63" s="22" t="s">
        <v>1316</v>
      </c>
      <c r="C63" s="14"/>
      <c r="D63" s="14"/>
      <c r="E63" s="14"/>
      <c r="F63" s="14"/>
      <c r="G63" s="14"/>
      <c r="H63" s="14"/>
      <c r="I63" s="14"/>
      <c r="J63" s="14"/>
      <c r="K63" s="14"/>
    </row>
    <row r="64" spans="1:11" ht="31.5" x14ac:dyDescent="0.25">
      <c r="A64" s="13">
        <v>15</v>
      </c>
      <c r="B64" s="15" t="s">
        <v>1021</v>
      </c>
      <c r="C64" s="14"/>
      <c r="D64" s="14"/>
      <c r="E64" s="14"/>
      <c r="F64" s="14"/>
      <c r="G64" s="14"/>
      <c r="H64" s="14"/>
      <c r="I64" s="14"/>
      <c r="J64" s="14"/>
      <c r="K64" s="14"/>
    </row>
    <row r="65" spans="1:11" ht="15.75" x14ac:dyDescent="0.25">
      <c r="A65" s="16"/>
      <c r="B65" s="22" t="s">
        <v>1022</v>
      </c>
      <c r="C65" s="14"/>
      <c r="D65" s="14"/>
      <c r="E65" s="14"/>
      <c r="F65" s="14"/>
      <c r="G65" s="14"/>
      <c r="H65" s="14"/>
      <c r="I65" s="14"/>
      <c r="J65" s="14"/>
      <c r="K65" s="14"/>
    </row>
    <row r="66" spans="1:11" ht="15.75" x14ac:dyDescent="0.25">
      <c r="A66" s="16"/>
      <c r="B66" s="22" t="s">
        <v>1023</v>
      </c>
      <c r="C66" s="14"/>
      <c r="D66" s="14"/>
      <c r="E66" s="14"/>
      <c r="F66" s="14"/>
      <c r="G66" s="14"/>
      <c r="H66" s="14"/>
      <c r="I66" s="14"/>
      <c r="J66" s="14"/>
      <c r="K66" s="14"/>
    </row>
    <row r="67" spans="1:11" ht="31.5" x14ac:dyDescent="0.25">
      <c r="A67" s="13">
        <v>16</v>
      </c>
      <c r="B67" s="15" t="s">
        <v>1024</v>
      </c>
      <c r="C67" s="14"/>
      <c r="D67" s="14"/>
      <c r="E67" s="14"/>
      <c r="F67" s="14"/>
      <c r="G67" s="14"/>
      <c r="H67" s="14"/>
      <c r="I67" s="14"/>
      <c r="J67" s="14"/>
      <c r="K67" s="14"/>
    </row>
    <row r="68" spans="1:11" ht="15.75" x14ac:dyDescent="0.25">
      <c r="A68" s="13">
        <v>17</v>
      </c>
      <c r="B68" s="15" t="s">
        <v>32</v>
      </c>
      <c r="C68" s="14"/>
      <c r="D68" s="14"/>
      <c r="E68" s="14"/>
      <c r="F68" s="14"/>
      <c r="G68" s="14"/>
      <c r="H68" s="14"/>
      <c r="I68" s="14"/>
      <c r="J68" s="14"/>
      <c r="K68" s="14"/>
    </row>
    <row r="69" spans="1:11" ht="31.5" x14ac:dyDescent="0.25">
      <c r="A69" s="16"/>
      <c r="B69" s="22" t="s">
        <v>33</v>
      </c>
      <c r="C69" s="14"/>
      <c r="D69" s="14"/>
      <c r="E69" s="14"/>
      <c r="F69" s="14"/>
      <c r="G69" s="14"/>
      <c r="H69" s="14"/>
      <c r="I69" s="14"/>
      <c r="J69" s="14"/>
      <c r="K69" s="14"/>
    </row>
    <row r="70" spans="1:11" ht="15.75" x14ac:dyDescent="0.25">
      <c r="A70" s="13">
        <v>18</v>
      </c>
      <c r="B70" s="15" t="s">
        <v>34</v>
      </c>
      <c r="C70" s="14"/>
      <c r="D70" s="14"/>
      <c r="E70" s="14"/>
      <c r="F70" s="14"/>
      <c r="G70" s="14"/>
      <c r="H70" s="14"/>
      <c r="I70" s="14"/>
      <c r="J70" s="14"/>
      <c r="K70" s="14"/>
    </row>
    <row r="71" spans="1:11" ht="31.5" x14ac:dyDescent="0.25">
      <c r="A71" s="16"/>
      <c r="B71" s="22" t="s">
        <v>1025</v>
      </c>
      <c r="C71" s="14"/>
      <c r="D71" s="14"/>
      <c r="E71" s="14"/>
      <c r="F71" s="14"/>
      <c r="G71" s="14"/>
      <c r="H71" s="14"/>
      <c r="I71" s="14"/>
      <c r="J71" s="14"/>
      <c r="K71" s="14"/>
    </row>
    <row r="72" spans="1:11" ht="31.5" x14ac:dyDescent="0.25">
      <c r="A72" s="14"/>
      <c r="B72" s="22" t="s">
        <v>1026</v>
      </c>
      <c r="C72" s="14"/>
      <c r="D72" s="14"/>
      <c r="E72" s="14"/>
      <c r="F72" s="14"/>
      <c r="G72" s="14"/>
      <c r="H72" s="14"/>
      <c r="I72" s="14"/>
      <c r="J72" s="14"/>
      <c r="K72" s="14"/>
    </row>
    <row r="73" spans="1:11" ht="31.5" x14ac:dyDescent="0.25">
      <c r="A73" s="13">
        <v>19</v>
      </c>
      <c r="B73" s="15" t="s">
        <v>35</v>
      </c>
      <c r="C73" s="14"/>
      <c r="D73" s="14"/>
      <c r="E73" s="14"/>
      <c r="F73" s="14"/>
      <c r="G73" s="14"/>
      <c r="H73" s="14"/>
      <c r="I73" s="14"/>
      <c r="J73" s="14"/>
      <c r="K73" s="14"/>
    </row>
    <row r="74" spans="1:11" ht="15.75" x14ac:dyDescent="0.25">
      <c r="A74" s="13">
        <v>20</v>
      </c>
      <c r="B74" s="15" t="s">
        <v>1317</v>
      </c>
      <c r="C74" s="14"/>
      <c r="D74" s="14"/>
      <c r="E74" s="14"/>
      <c r="F74" s="14"/>
      <c r="G74" s="14"/>
      <c r="H74" s="14"/>
      <c r="I74" s="14"/>
      <c r="J74" s="14"/>
      <c r="K74" s="14"/>
    </row>
    <row r="75" spans="1:11" ht="31.5" x14ac:dyDescent="0.25">
      <c r="A75" s="13">
        <v>21</v>
      </c>
      <c r="B75" s="15" t="s">
        <v>1318</v>
      </c>
      <c r="C75" s="14"/>
      <c r="D75" s="14"/>
      <c r="E75" s="14"/>
      <c r="F75" s="14"/>
      <c r="G75" s="14"/>
      <c r="H75" s="14"/>
      <c r="I75" s="14"/>
      <c r="J75" s="14"/>
      <c r="K75" s="14"/>
    </row>
    <row r="76" spans="1:11" ht="15.75" x14ac:dyDescent="0.25">
      <c r="A76" s="13" t="s">
        <v>36</v>
      </c>
      <c r="B76" s="15" t="s">
        <v>1319</v>
      </c>
      <c r="C76" s="14"/>
      <c r="D76" s="14"/>
      <c r="E76" s="14"/>
      <c r="F76" s="14"/>
      <c r="G76" s="14"/>
      <c r="H76" s="14"/>
      <c r="I76" s="14"/>
      <c r="J76" s="14"/>
      <c r="K76" s="14"/>
    </row>
    <row r="77" spans="1:11" ht="31.5" x14ac:dyDescent="0.25">
      <c r="A77" s="37">
        <v>1</v>
      </c>
      <c r="B77" s="38" t="s">
        <v>1320</v>
      </c>
      <c r="C77" s="14"/>
      <c r="D77" s="14"/>
      <c r="E77" s="14"/>
      <c r="F77" s="14"/>
      <c r="G77" s="14"/>
      <c r="H77" s="14"/>
      <c r="I77" s="14"/>
      <c r="J77" s="14"/>
      <c r="K77" s="14"/>
    </row>
    <row r="78" spans="1:11" ht="15.75" x14ac:dyDescent="0.25">
      <c r="A78" s="14" t="s">
        <v>12</v>
      </c>
      <c r="B78" s="16" t="s">
        <v>43</v>
      </c>
      <c r="C78" s="14"/>
      <c r="D78" s="14"/>
      <c r="E78" s="14"/>
      <c r="F78" s="14"/>
      <c r="G78" s="14"/>
      <c r="H78" s="14"/>
      <c r="I78" s="14"/>
      <c r="J78" s="14"/>
      <c r="K78" s="14"/>
    </row>
    <row r="79" spans="1:11" ht="15.75" x14ac:dyDescent="0.25">
      <c r="A79" s="14" t="s">
        <v>134</v>
      </c>
      <c r="B79" s="16" t="s">
        <v>42</v>
      </c>
      <c r="C79" s="14"/>
      <c r="D79" s="14"/>
      <c r="E79" s="14"/>
      <c r="F79" s="14"/>
      <c r="G79" s="14"/>
      <c r="H79" s="14"/>
      <c r="I79" s="14"/>
      <c r="J79" s="14"/>
      <c r="K79" s="14"/>
    </row>
    <row r="80" spans="1:11" ht="31.5" x14ac:dyDescent="0.25">
      <c r="A80" s="14" t="s">
        <v>136</v>
      </c>
      <c r="B80" s="16" t="s">
        <v>1321</v>
      </c>
      <c r="C80" s="14"/>
      <c r="D80" s="14"/>
      <c r="E80" s="14"/>
      <c r="F80" s="14"/>
      <c r="G80" s="14"/>
      <c r="H80" s="14"/>
      <c r="I80" s="14"/>
      <c r="J80" s="14"/>
      <c r="K80" s="14"/>
    </row>
    <row r="81" spans="1:11" ht="15.75" x14ac:dyDescent="0.25">
      <c r="A81" s="14" t="s">
        <v>153</v>
      </c>
      <c r="B81" s="16" t="s">
        <v>1322</v>
      </c>
      <c r="C81" s="14"/>
      <c r="D81" s="14"/>
      <c r="E81" s="14"/>
      <c r="F81" s="14"/>
      <c r="G81" s="14"/>
      <c r="H81" s="14"/>
      <c r="I81" s="14"/>
      <c r="J81" s="14"/>
      <c r="K81" s="14"/>
    </row>
    <row r="82" spans="1:11" ht="15.75" x14ac:dyDescent="0.25">
      <c r="A82" s="14" t="s">
        <v>155</v>
      </c>
      <c r="B82" s="16" t="s">
        <v>1323</v>
      </c>
      <c r="C82" s="14"/>
      <c r="D82" s="14"/>
      <c r="E82" s="14"/>
      <c r="F82" s="14"/>
      <c r="G82" s="14"/>
      <c r="H82" s="14"/>
      <c r="I82" s="14"/>
      <c r="J82" s="14"/>
      <c r="K82" s="14"/>
    </row>
    <row r="83" spans="1:11" ht="15.75" x14ac:dyDescent="0.25">
      <c r="A83" s="14" t="s">
        <v>157</v>
      </c>
      <c r="B83" s="16" t="s">
        <v>49</v>
      </c>
      <c r="C83" s="14"/>
      <c r="D83" s="14"/>
      <c r="E83" s="14"/>
      <c r="F83" s="14"/>
      <c r="G83" s="14"/>
      <c r="H83" s="14"/>
      <c r="I83" s="14"/>
      <c r="J83" s="14"/>
      <c r="K83" s="14"/>
    </row>
    <row r="84" spans="1:11" ht="31.5" x14ac:dyDescent="0.25">
      <c r="A84" s="37">
        <v>2</v>
      </c>
      <c r="B84" s="38" t="s">
        <v>1324</v>
      </c>
      <c r="C84" s="14"/>
      <c r="D84" s="14"/>
      <c r="E84" s="14"/>
      <c r="F84" s="14"/>
      <c r="G84" s="14"/>
      <c r="H84" s="14"/>
      <c r="I84" s="14"/>
      <c r="J84" s="14"/>
      <c r="K84" s="14"/>
    </row>
    <row r="85" spans="1:11" ht="15.75" x14ac:dyDescent="0.25">
      <c r="A85" s="37">
        <v>3</v>
      </c>
      <c r="B85" s="38" t="s">
        <v>1325</v>
      </c>
      <c r="C85" s="14"/>
      <c r="D85" s="14"/>
      <c r="E85" s="14"/>
      <c r="F85" s="14"/>
      <c r="G85" s="14"/>
      <c r="H85" s="14"/>
      <c r="I85" s="14"/>
      <c r="J85" s="14"/>
      <c r="K85" s="14"/>
    </row>
    <row r="86" spans="1:11" ht="47.25" x14ac:dyDescent="0.25">
      <c r="A86" s="37">
        <v>4</v>
      </c>
      <c r="B86" s="38" t="s">
        <v>1326</v>
      </c>
      <c r="C86" s="14"/>
      <c r="D86" s="14"/>
      <c r="E86" s="14"/>
      <c r="F86" s="14"/>
      <c r="G86" s="14"/>
      <c r="H86" s="14"/>
      <c r="I86" s="14"/>
      <c r="J86" s="14"/>
      <c r="K86" s="14"/>
    </row>
    <row r="87" spans="1:11" ht="15.75" x14ac:dyDescent="0.25">
      <c r="A87" s="13" t="s">
        <v>44</v>
      </c>
      <c r="B87" s="15" t="s">
        <v>1327</v>
      </c>
      <c r="C87" s="14"/>
      <c r="D87" s="14"/>
      <c r="E87" s="14"/>
      <c r="F87" s="14"/>
      <c r="G87" s="14"/>
      <c r="H87" s="14"/>
      <c r="I87" s="14"/>
      <c r="J87" s="14"/>
      <c r="K87" s="14"/>
    </row>
    <row r="88" spans="1:11" ht="15.75" x14ac:dyDescent="0.25">
      <c r="A88" s="14">
        <v>1</v>
      </c>
      <c r="B88" s="16" t="s">
        <v>1031</v>
      </c>
      <c r="C88" s="14"/>
      <c r="D88" s="14"/>
      <c r="E88" s="14"/>
      <c r="F88" s="14"/>
      <c r="G88" s="14"/>
      <c r="H88" s="14"/>
      <c r="I88" s="14"/>
      <c r="J88" s="14"/>
      <c r="K88" s="14"/>
    </row>
    <row r="89" spans="1:11" ht="15.75" x14ac:dyDescent="0.25">
      <c r="A89" s="14">
        <v>2</v>
      </c>
      <c r="B89" s="16" t="s">
        <v>53</v>
      </c>
      <c r="C89" s="14"/>
      <c r="D89" s="14"/>
      <c r="E89" s="14"/>
      <c r="F89" s="14"/>
      <c r="G89" s="14"/>
      <c r="H89" s="14"/>
      <c r="I89" s="14"/>
      <c r="J89" s="14"/>
      <c r="K89" s="14"/>
    </row>
    <row r="90" spans="1:11" ht="15.75" x14ac:dyDescent="0.25">
      <c r="A90" s="14">
        <v>3</v>
      </c>
      <c r="B90" s="16" t="s">
        <v>54</v>
      </c>
      <c r="C90" s="14"/>
      <c r="D90" s="14"/>
      <c r="E90" s="14"/>
      <c r="F90" s="14"/>
      <c r="G90" s="14"/>
      <c r="H90" s="14"/>
      <c r="I90" s="14"/>
      <c r="J90" s="14"/>
      <c r="K90" s="14"/>
    </row>
    <row r="91" spans="1:11" ht="15.75" x14ac:dyDescent="0.25">
      <c r="A91" s="14">
        <v>4</v>
      </c>
      <c r="B91" s="16" t="s">
        <v>55</v>
      </c>
      <c r="C91" s="14"/>
      <c r="D91" s="14"/>
      <c r="E91" s="14"/>
      <c r="F91" s="14"/>
      <c r="G91" s="14"/>
      <c r="H91" s="14"/>
      <c r="I91" s="14"/>
      <c r="J91" s="14"/>
      <c r="K91" s="14"/>
    </row>
    <row r="92" spans="1:11" ht="31.5" x14ac:dyDescent="0.25">
      <c r="A92" s="14">
        <v>5</v>
      </c>
      <c r="B92" s="16" t="s">
        <v>1328</v>
      </c>
      <c r="C92" s="14"/>
      <c r="D92" s="14"/>
      <c r="E92" s="14"/>
      <c r="F92" s="14"/>
      <c r="G92" s="14"/>
      <c r="H92" s="14"/>
      <c r="I92" s="14"/>
      <c r="J92" s="14"/>
      <c r="K92" s="14"/>
    </row>
    <row r="93" spans="1:11" ht="15.75" x14ac:dyDescent="0.25">
      <c r="A93" s="14">
        <v>6</v>
      </c>
      <c r="B93" s="16" t="s">
        <v>1329</v>
      </c>
      <c r="C93" s="14"/>
      <c r="D93" s="14"/>
      <c r="E93" s="14"/>
      <c r="F93" s="14"/>
      <c r="G93" s="14"/>
      <c r="H93" s="14"/>
      <c r="I93" s="14"/>
      <c r="J93" s="14"/>
      <c r="K93" s="14"/>
    </row>
    <row r="94" spans="1:11" ht="31.5" x14ac:dyDescent="0.25">
      <c r="A94" s="14">
        <v>7</v>
      </c>
      <c r="B94" s="16" t="s">
        <v>1330</v>
      </c>
      <c r="C94" s="14"/>
      <c r="D94" s="14"/>
      <c r="E94" s="14"/>
      <c r="F94" s="14"/>
      <c r="G94" s="14"/>
      <c r="H94" s="14"/>
      <c r="I94" s="14"/>
      <c r="J94" s="14"/>
      <c r="K94" s="14"/>
    </row>
    <row r="95" spans="1:11" ht="15.75" x14ac:dyDescent="0.25">
      <c r="A95" s="14">
        <v>8</v>
      </c>
      <c r="B95" s="16" t="s">
        <v>1331</v>
      </c>
      <c r="C95" s="14"/>
      <c r="D95" s="14"/>
      <c r="E95" s="14"/>
      <c r="F95" s="14"/>
      <c r="G95" s="14"/>
      <c r="H95" s="14"/>
      <c r="I95" s="14"/>
      <c r="J95" s="14"/>
      <c r="K95" s="14"/>
    </row>
    <row r="96" spans="1:11" ht="15.75" x14ac:dyDescent="0.25">
      <c r="A96" s="14">
        <v>9</v>
      </c>
      <c r="B96" s="16" t="s">
        <v>49</v>
      </c>
      <c r="C96" s="14"/>
      <c r="D96" s="14"/>
      <c r="E96" s="14"/>
      <c r="F96" s="14"/>
      <c r="G96" s="14"/>
      <c r="H96" s="14"/>
      <c r="I96" s="14"/>
      <c r="J96" s="14"/>
      <c r="K96" s="14"/>
    </row>
    <row r="97" spans="1:11" ht="15.75" x14ac:dyDescent="0.25">
      <c r="A97" s="13" t="s">
        <v>45</v>
      </c>
      <c r="B97" s="15" t="s">
        <v>1332</v>
      </c>
      <c r="C97" s="14"/>
      <c r="D97" s="14"/>
      <c r="E97" s="14"/>
      <c r="F97" s="14"/>
      <c r="G97" s="14"/>
      <c r="H97" s="14"/>
      <c r="I97" s="14"/>
      <c r="J97" s="14"/>
      <c r="K97" s="14"/>
    </row>
    <row r="98" spans="1:11" ht="15.75" x14ac:dyDescent="0.25">
      <c r="A98" s="13" t="s">
        <v>48</v>
      </c>
      <c r="B98" s="38" t="s">
        <v>1333</v>
      </c>
      <c r="C98" s="14"/>
      <c r="D98" s="14"/>
      <c r="E98" s="14"/>
      <c r="F98" s="14"/>
      <c r="G98" s="14"/>
      <c r="H98" s="14"/>
      <c r="I98" s="14"/>
      <c r="J98" s="14"/>
      <c r="K98" s="14"/>
    </row>
    <row r="99" spans="1:11" ht="31.5" x14ac:dyDescent="0.25">
      <c r="A99" s="14">
        <v>1</v>
      </c>
      <c r="B99" s="16" t="s">
        <v>1334</v>
      </c>
      <c r="C99" s="14"/>
      <c r="D99" s="14"/>
      <c r="E99" s="14"/>
      <c r="F99" s="14"/>
      <c r="G99" s="14"/>
      <c r="H99" s="14"/>
      <c r="I99" s="14"/>
      <c r="J99" s="14"/>
      <c r="K99" s="14"/>
    </row>
    <row r="100" spans="1:11" ht="15.75" x14ac:dyDescent="0.25">
      <c r="A100" s="14">
        <v>2</v>
      </c>
      <c r="B100" s="16" t="s">
        <v>1335</v>
      </c>
      <c r="C100" s="14"/>
      <c r="D100" s="14"/>
      <c r="E100" s="14"/>
      <c r="F100" s="14"/>
      <c r="G100" s="14"/>
      <c r="H100" s="14"/>
      <c r="I100" s="14"/>
      <c r="J100" s="14"/>
      <c r="K100" s="14"/>
    </row>
    <row r="101" spans="1:11" ht="31.5" x14ac:dyDescent="0.25">
      <c r="A101" s="13" t="s">
        <v>473</v>
      </c>
      <c r="B101" s="15" t="s">
        <v>1336</v>
      </c>
      <c r="C101" s="14"/>
      <c r="D101" s="14"/>
      <c r="E101" s="14"/>
      <c r="F101" s="14"/>
      <c r="G101" s="14"/>
      <c r="H101" s="14"/>
      <c r="I101" s="14"/>
      <c r="J101" s="14"/>
      <c r="K101" s="14"/>
    </row>
    <row r="102" spans="1:11" ht="31.5" x14ac:dyDescent="0.25">
      <c r="A102" s="37">
        <v>1</v>
      </c>
      <c r="B102" s="38" t="s">
        <v>1337</v>
      </c>
      <c r="C102" s="14"/>
      <c r="D102" s="14"/>
      <c r="E102" s="14"/>
      <c r="F102" s="14"/>
      <c r="G102" s="14"/>
      <c r="H102" s="14"/>
      <c r="I102" s="14"/>
      <c r="J102" s="14"/>
      <c r="K102" s="14"/>
    </row>
    <row r="103" spans="1:11" ht="31.5" x14ac:dyDescent="0.25">
      <c r="A103" s="37">
        <v>2</v>
      </c>
      <c r="B103" s="38" t="s">
        <v>1338</v>
      </c>
      <c r="C103" s="14"/>
      <c r="D103" s="14"/>
      <c r="E103" s="14"/>
      <c r="F103" s="14"/>
      <c r="G103" s="14"/>
      <c r="H103" s="14"/>
      <c r="I103" s="14"/>
      <c r="J103" s="14"/>
      <c r="K103" s="14"/>
    </row>
    <row r="104" spans="1:11" ht="15.75" x14ac:dyDescent="0.25">
      <c r="A104" s="14" t="s">
        <v>160</v>
      </c>
      <c r="B104" s="16" t="s">
        <v>1339</v>
      </c>
      <c r="C104" s="14"/>
      <c r="D104" s="14"/>
      <c r="E104" s="14"/>
      <c r="F104" s="14"/>
      <c r="G104" s="14"/>
      <c r="H104" s="14"/>
      <c r="I104" s="14"/>
      <c r="J104" s="14"/>
      <c r="K104" s="14"/>
    </row>
    <row r="105" spans="1:11" ht="15.75" x14ac:dyDescent="0.25">
      <c r="A105" s="14" t="s">
        <v>161</v>
      </c>
      <c r="B105" s="16" t="s">
        <v>1340</v>
      </c>
      <c r="C105" s="14"/>
      <c r="D105" s="14"/>
      <c r="E105" s="14"/>
      <c r="F105" s="14"/>
      <c r="G105" s="14"/>
      <c r="H105" s="14"/>
      <c r="I105" s="14"/>
      <c r="J105" s="14"/>
      <c r="K105" s="14"/>
    </row>
    <row r="106" spans="1:11" ht="15.75" x14ac:dyDescent="0.25">
      <c r="A106" s="37">
        <v>3</v>
      </c>
      <c r="B106" s="38" t="s">
        <v>921</v>
      </c>
      <c r="C106" s="14"/>
      <c r="D106" s="14"/>
      <c r="E106" s="14"/>
      <c r="F106" s="14"/>
      <c r="G106" s="14"/>
      <c r="H106" s="14"/>
      <c r="I106" s="14"/>
      <c r="J106" s="14"/>
      <c r="K106" s="14"/>
    </row>
    <row r="107" spans="1:11" ht="31.5" x14ac:dyDescent="0.25">
      <c r="A107" s="13" t="s">
        <v>8</v>
      </c>
      <c r="B107" s="15" t="s">
        <v>1341</v>
      </c>
      <c r="C107" s="14"/>
      <c r="D107" s="14"/>
      <c r="E107" s="14"/>
      <c r="F107" s="14"/>
      <c r="G107" s="14"/>
      <c r="H107" s="14"/>
      <c r="I107" s="14"/>
      <c r="J107" s="14"/>
      <c r="K107" s="14"/>
    </row>
    <row r="108" spans="1:11" ht="15.75" x14ac:dyDescent="0.25">
      <c r="A108" s="13" t="s">
        <v>10</v>
      </c>
      <c r="B108" s="15" t="s">
        <v>1342</v>
      </c>
      <c r="C108" s="14"/>
      <c r="D108" s="14"/>
      <c r="E108" s="14"/>
      <c r="F108" s="14"/>
      <c r="G108" s="14"/>
      <c r="H108" s="14"/>
      <c r="I108" s="14"/>
      <c r="J108" s="14"/>
      <c r="K108" s="14"/>
    </row>
    <row r="109" spans="1:11" ht="15.75" x14ac:dyDescent="0.25">
      <c r="A109" s="14">
        <v>1</v>
      </c>
      <c r="B109" s="16" t="s">
        <v>1343</v>
      </c>
      <c r="C109" s="14"/>
      <c r="D109" s="14"/>
      <c r="E109" s="14"/>
      <c r="F109" s="14"/>
      <c r="G109" s="14"/>
      <c r="H109" s="14"/>
      <c r="I109" s="14"/>
      <c r="J109" s="14"/>
      <c r="K109" s="14"/>
    </row>
    <row r="110" spans="1:11" ht="15.75" x14ac:dyDescent="0.25">
      <c r="A110" s="14">
        <v>2</v>
      </c>
      <c r="B110" s="16" t="s">
        <v>968</v>
      </c>
      <c r="C110" s="14"/>
      <c r="D110" s="14"/>
      <c r="E110" s="14"/>
      <c r="F110" s="14"/>
      <c r="G110" s="14"/>
      <c r="H110" s="14"/>
      <c r="I110" s="14"/>
      <c r="J110" s="14"/>
      <c r="K110" s="14"/>
    </row>
    <row r="111" spans="1:11" ht="15.75" x14ac:dyDescent="0.25">
      <c r="A111" s="13" t="s">
        <v>36</v>
      </c>
      <c r="B111" s="15" t="s">
        <v>1344</v>
      </c>
      <c r="C111" s="14"/>
      <c r="D111" s="14"/>
      <c r="E111" s="14"/>
      <c r="F111" s="14"/>
      <c r="G111" s="14"/>
      <c r="H111" s="14"/>
      <c r="I111" s="14"/>
      <c r="J111" s="14"/>
      <c r="K111" s="14"/>
    </row>
    <row r="112" spans="1:11" ht="15.75" x14ac:dyDescent="0.25">
      <c r="A112" s="14">
        <v>1</v>
      </c>
      <c r="B112" s="16" t="s">
        <v>1343</v>
      </c>
      <c r="C112" s="14"/>
      <c r="D112" s="14"/>
      <c r="E112" s="14"/>
      <c r="F112" s="14"/>
      <c r="G112" s="14"/>
      <c r="H112" s="14"/>
      <c r="I112" s="14"/>
      <c r="J112" s="14"/>
      <c r="K112" s="14"/>
    </row>
    <row r="113" spans="1:11" ht="15.75" x14ac:dyDescent="0.25">
      <c r="A113" s="14">
        <v>2</v>
      </c>
      <c r="B113" s="16" t="s">
        <v>968</v>
      </c>
      <c r="C113" s="14"/>
      <c r="D113" s="14"/>
      <c r="E113" s="14"/>
      <c r="F113" s="14"/>
      <c r="G113" s="14"/>
      <c r="H113" s="14"/>
      <c r="I113" s="14"/>
      <c r="J113" s="14"/>
      <c r="K113" s="14"/>
    </row>
    <row r="114" spans="1:11" ht="15.75" x14ac:dyDescent="0.25">
      <c r="A114" s="13" t="s">
        <v>172</v>
      </c>
      <c r="B114" s="15" t="s">
        <v>1345</v>
      </c>
      <c r="C114" s="14"/>
      <c r="D114" s="14"/>
      <c r="E114" s="14"/>
      <c r="F114" s="14"/>
      <c r="G114" s="14"/>
      <c r="H114" s="14"/>
      <c r="I114" s="14"/>
      <c r="J114" s="14"/>
      <c r="K114" s="14"/>
    </row>
    <row r="115" spans="1:11" ht="15.75" x14ac:dyDescent="0.25">
      <c r="A115" s="13" t="s">
        <v>10</v>
      </c>
      <c r="B115" s="15" t="s">
        <v>918</v>
      </c>
      <c r="C115" s="14"/>
      <c r="D115" s="14"/>
      <c r="E115" s="14"/>
      <c r="F115" s="14"/>
      <c r="G115" s="14"/>
      <c r="H115" s="14"/>
      <c r="I115" s="14"/>
      <c r="J115" s="14"/>
      <c r="K115" s="14"/>
    </row>
    <row r="116" spans="1:11" ht="15.75" x14ac:dyDescent="0.25">
      <c r="A116" s="37" t="s">
        <v>1346</v>
      </c>
      <c r="B116" s="38" t="s">
        <v>1347</v>
      </c>
      <c r="C116" s="14"/>
      <c r="D116" s="14"/>
      <c r="E116" s="14"/>
      <c r="F116" s="14"/>
      <c r="G116" s="14"/>
      <c r="H116" s="14"/>
      <c r="I116" s="14"/>
      <c r="J116" s="14"/>
      <c r="K116" s="14"/>
    </row>
    <row r="117" spans="1:11" ht="15.75" x14ac:dyDescent="0.25">
      <c r="A117" s="37" t="s">
        <v>1348</v>
      </c>
      <c r="B117" s="38" t="s">
        <v>1349</v>
      </c>
      <c r="C117" s="14"/>
      <c r="D117" s="14"/>
      <c r="E117" s="14"/>
      <c r="F117" s="14"/>
      <c r="G117" s="14"/>
      <c r="H117" s="14"/>
      <c r="I117" s="14"/>
      <c r="J117" s="14"/>
      <c r="K117" s="14"/>
    </row>
    <row r="118" spans="1:11" ht="31.5" x14ac:dyDescent="0.25">
      <c r="A118" s="36" t="s">
        <v>160</v>
      </c>
      <c r="B118" s="22" t="s">
        <v>1350</v>
      </c>
      <c r="C118" s="14"/>
      <c r="D118" s="14"/>
      <c r="E118" s="14"/>
      <c r="F118" s="14"/>
      <c r="G118" s="14"/>
      <c r="H118" s="14"/>
      <c r="I118" s="14"/>
      <c r="J118" s="14"/>
      <c r="K118" s="14"/>
    </row>
    <row r="119" spans="1:11" ht="31.5" x14ac:dyDescent="0.25">
      <c r="A119" s="36" t="s">
        <v>161</v>
      </c>
      <c r="B119" s="22" t="s">
        <v>1351</v>
      </c>
      <c r="C119" s="14"/>
      <c r="D119" s="14"/>
      <c r="E119" s="14"/>
      <c r="F119" s="14"/>
      <c r="G119" s="14"/>
      <c r="H119" s="14"/>
      <c r="I119" s="14"/>
      <c r="J119" s="14"/>
      <c r="K119" s="14"/>
    </row>
    <row r="120" spans="1:11" ht="15.75" x14ac:dyDescent="0.25">
      <c r="A120" s="13" t="s">
        <v>36</v>
      </c>
      <c r="B120" s="15" t="s">
        <v>1352</v>
      </c>
      <c r="C120" s="14"/>
      <c r="D120" s="14"/>
      <c r="E120" s="14"/>
      <c r="F120" s="14"/>
      <c r="G120" s="14"/>
      <c r="H120" s="14"/>
      <c r="I120" s="14"/>
      <c r="J120" s="14"/>
      <c r="K120" s="14"/>
    </row>
    <row r="121" spans="1:11" ht="15.75" x14ac:dyDescent="0.25">
      <c r="A121" s="13" t="s">
        <v>946</v>
      </c>
      <c r="B121" s="15" t="s">
        <v>1353</v>
      </c>
      <c r="C121" s="14"/>
      <c r="D121" s="14"/>
      <c r="E121" s="14"/>
      <c r="F121" s="14"/>
      <c r="G121" s="14"/>
      <c r="H121" s="14"/>
      <c r="I121" s="14"/>
      <c r="J121" s="14"/>
      <c r="K121" s="14"/>
    </row>
    <row r="122" spans="1:11" ht="15.75" x14ac:dyDescent="0.25">
      <c r="A122" s="13" t="s">
        <v>948</v>
      </c>
      <c r="B122" s="15" t="s">
        <v>1354</v>
      </c>
      <c r="C122" s="14"/>
      <c r="D122" s="14"/>
      <c r="E122" s="14"/>
      <c r="F122" s="14"/>
      <c r="G122" s="14"/>
      <c r="H122" s="14"/>
      <c r="I122" s="14"/>
      <c r="J122" s="14"/>
      <c r="K122" s="14"/>
    </row>
    <row r="123" spans="1:11" ht="15.75" x14ac:dyDescent="0.25">
      <c r="A123" s="9"/>
    </row>
    <row r="124" spans="1:11" ht="15.75" x14ac:dyDescent="0.25">
      <c r="A124" s="104" t="s">
        <v>1355</v>
      </c>
      <c r="B124" s="104"/>
      <c r="D124" s="104" t="s">
        <v>1355</v>
      </c>
      <c r="E124" s="104"/>
      <c r="F124" s="104"/>
      <c r="G124" s="104"/>
      <c r="I124" s="104" t="s">
        <v>1357</v>
      </c>
      <c r="J124" s="104"/>
      <c r="K124" s="104"/>
    </row>
    <row r="125" spans="1:11" ht="15.75" x14ac:dyDescent="0.25">
      <c r="A125" s="113" t="s">
        <v>1356</v>
      </c>
      <c r="B125" s="113"/>
      <c r="D125" s="113" t="s">
        <v>1298</v>
      </c>
      <c r="E125" s="113"/>
      <c r="F125" s="113"/>
      <c r="G125" s="113"/>
      <c r="I125" s="113" t="s">
        <v>1358</v>
      </c>
      <c r="J125" s="113"/>
      <c r="K125" s="113"/>
    </row>
    <row r="126" spans="1:11" ht="15.75" x14ac:dyDescent="0.25">
      <c r="A126" s="104" t="s">
        <v>38</v>
      </c>
      <c r="B126" s="104"/>
      <c r="D126" s="104" t="s">
        <v>38</v>
      </c>
      <c r="E126" s="104"/>
      <c r="F126" s="104"/>
      <c r="G126" s="104"/>
      <c r="I126" s="104" t="s">
        <v>38</v>
      </c>
      <c r="J126" s="104"/>
      <c r="K126" s="104"/>
    </row>
    <row r="127" spans="1:11" ht="15.75" x14ac:dyDescent="0.25">
      <c r="A127" s="2"/>
      <c r="B127" s="2"/>
      <c r="D127" s="2"/>
      <c r="E127" s="2"/>
      <c r="F127" s="2"/>
      <c r="G127" s="2"/>
      <c r="I127" s="2"/>
      <c r="J127" s="2"/>
      <c r="K127" s="2"/>
    </row>
    <row r="128" spans="1:11" ht="15.75" x14ac:dyDescent="0.25">
      <c r="A128" s="2"/>
      <c r="B128" s="2"/>
      <c r="D128" s="2"/>
      <c r="E128" s="2"/>
      <c r="F128" s="2"/>
      <c r="G128" s="2"/>
      <c r="I128" s="2"/>
      <c r="J128" s="2"/>
      <c r="K128" s="2"/>
    </row>
    <row r="129" spans="1:11" ht="15.75" x14ac:dyDescent="0.25">
      <c r="A129" s="2"/>
      <c r="B129" s="2"/>
      <c r="D129" s="2"/>
      <c r="E129" s="2"/>
      <c r="F129" s="2"/>
      <c r="G129" s="2"/>
      <c r="I129" s="2"/>
      <c r="J129" s="2"/>
      <c r="K129" s="2"/>
    </row>
    <row r="130" spans="1:11" ht="15.75" x14ac:dyDescent="0.25">
      <c r="A130" s="2"/>
      <c r="B130" s="2"/>
      <c r="D130" s="2"/>
      <c r="E130" s="2"/>
      <c r="F130" s="2"/>
      <c r="G130" s="2"/>
      <c r="I130" s="2"/>
      <c r="J130" s="2"/>
      <c r="K130" s="2"/>
    </row>
    <row r="131" spans="1:11" ht="15.75" x14ac:dyDescent="0.25">
      <c r="A131" s="25" t="s">
        <v>1359</v>
      </c>
    </row>
  </sheetData>
  <mergeCells count="17">
    <mergeCell ref="A3:K3"/>
    <mergeCell ref="A4:K4"/>
    <mergeCell ref="I124:K124"/>
    <mergeCell ref="I125:K125"/>
    <mergeCell ref="I126:K126"/>
    <mergeCell ref="D124:G124"/>
    <mergeCell ref="D125:G125"/>
    <mergeCell ref="D126:G126"/>
    <mergeCell ref="A124:B124"/>
    <mergeCell ref="A125:B125"/>
    <mergeCell ref="A6:A7"/>
    <mergeCell ref="B6:B7"/>
    <mergeCell ref="C6:D6"/>
    <mergeCell ref="E6:E7"/>
    <mergeCell ref="F6:I6"/>
    <mergeCell ref="J6:K6"/>
    <mergeCell ref="A126:B126"/>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J61"/>
  <sheetViews>
    <sheetView workbookViewId="0">
      <selection activeCell="E40" sqref="E40"/>
    </sheetView>
  </sheetViews>
  <sheetFormatPr defaultRowHeight="15" x14ac:dyDescent="0.25"/>
  <cols>
    <col min="1" max="1" width="5.42578125" customWidth="1"/>
    <col min="2" max="2" width="48.85546875" customWidth="1"/>
    <col min="3" max="10" width="11.28515625" customWidth="1"/>
  </cols>
  <sheetData>
    <row r="1" spans="1:10" ht="15.75" x14ac:dyDescent="0.25">
      <c r="A1" s="10" t="s">
        <v>1363</v>
      </c>
      <c r="J1" s="17" t="s">
        <v>1364</v>
      </c>
    </row>
    <row r="2" spans="1:10" ht="15.75" x14ac:dyDescent="0.25">
      <c r="A2" s="8"/>
    </row>
    <row r="3" spans="1:10" ht="15.75" x14ac:dyDescent="0.25">
      <c r="A3" s="103" t="s">
        <v>1365</v>
      </c>
      <c r="B3" s="103"/>
      <c r="C3" s="103"/>
      <c r="D3" s="103"/>
      <c r="E3" s="103"/>
      <c r="F3" s="103"/>
      <c r="G3" s="103"/>
      <c r="H3" s="103"/>
      <c r="I3" s="103"/>
      <c r="J3" s="103"/>
    </row>
    <row r="4" spans="1:10" ht="15.75" x14ac:dyDescent="0.25">
      <c r="A4" s="112" t="s">
        <v>1366</v>
      </c>
      <c r="B4" s="112"/>
      <c r="C4" s="112"/>
      <c r="D4" s="112"/>
      <c r="E4" s="112"/>
      <c r="F4" s="112"/>
      <c r="G4" s="112"/>
      <c r="H4" s="112"/>
      <c r="I4" s="112"/>
      <c r="J4" s="112"/>
    </row>
    <row r="5" spans="1:10" ht="15.75" x14ac:dyDescent="0.25">
      <c r="J5" s="12" t="s">
        <v>50</v>
      </c>
    </row>
    <row r="6" spans="1:10" ht="15.75" x14ac:dyDescent="0.25">
      <c r="A6" s="121" t="s">
        <v>1</v>
      </c>
      <c r="B6" s="121" t="s">
        <v>1367</v>
      </c>
      <c r="C6" s="121" t="s">
        <v>1305</v>
      </c>
      <c r="D6" s="121"/>
      <c r="E6" s="121" t="s">
        <v>1306</v>
      </c>
      <c r="F6" s="121"/>
      <c r="G6" s="121"/>
      <c r="H6" s="121"/>
      <c r="I6" s="121" t="s">
        <v>1368</v>
      </c>
      <c r="J6" s="121"/>
    </row>
    <row r="7" spans="1:10" ht="31.5" x14ac:dyDescent="0.25">
      <c r="A7" s="121"/>
      <c r="B7" s="121"/>
      <c r="C7" s="14" t="s">
        <v>1309</v>
      </c>
      <c r="D7" s="14" t="s">
        <v>1310</v>
      </c>
      <c r="E7" s="14" t="s">
        <v>1369</v>
      </c>
      <c r="F7" s="14" t="s">
        <v>1270</v>
      </c>
      <c r="G7" s="14" t="s">
        <v>1271</v>
      </c>
      <c r="H7" s="14" t="s">
        <v>1272</v>
      </c>
      <c r="I7" s="14" t="s">
        <v>1309</v>
      </c>
      <c r="J7" s="14" t="s">
        <v>1310</v>
      </c>
    </row>
    <row r="8" spans="1:10" s="20" customFormat="1" ht="12.75" x14ac:dyDescent="0.2">
      <c r="A8" s="19" t="s">
        <v>7</v>
      </c>
      <c r="B8" s="19" t="s">
        <v>8</v>
      </c>
      <c r="C8" s="19">
        <v>1</v>
      </c>
      <c r="D8" s="19">
        <v>2</v>
      </c>
      <c r="E8" s="19" t="s">
        <v>523</v>
      </c>
      <c r="F8" s="19">
        <v>4</v>
      </c>
      <c r="G8" s="19">
        <v>5</v>
      </c>
      <c r="H8" s="19">
        <v>6</v>
      </c>
      <c r="I8" s="19" t="s">
        <v>1410</v>
      </c>
      <c r="J8" s="19" t="s">
        <v>1411</v>
      </c>
    </row>
    <row r="9" spans="1:10" ht="15.75" x14ac:dyDescent="0.25">
      <c r="A9" s="13" t="s">
        <v>7</v>
      </c>
      <c r="B9" s="15" t="s">
        <v>1370</v>
      </c>
      <c r="C9" s="14"/>
      <c r="D9" s="14"/>
      <c r="E9" s="14"/>
      <c r="F9" s="14"/>
      <c r="G9" s="14"/>
      <c r="H9" s="14"/>
      <c r="I9" s="14"/>
      <c r="J9" s="14"/>
    </row>
    <row r="10" spans="1:10" ht="15.75" x14ac:dyDescent="0.25">
      <c r="A10" s="13" t="s">
        <v>10</v>
      </c>
      <c r="B10" s="15" t="s">
        <v>70</v>
      </c>
      <c r="C10" s="14"/>
      <c r="D10" s="14"/>
      <c r="E10" s="14"/>
      <c r="F10" s="14"/>
      <c r="G10" s="14"/>
      <c r="H10" s="14"/>
      <c r="I10" s="14"/>
      <c r="J10" s="14"/>
    </row>
    <row r="11" spans="1:10" ht="31.5" x14ac:dyDescent="0.25">
      <c r="A11" s="13">
        <v>1</v>
      </c>
      <c r="B11" s="15" t="s">
        <v>1371</v>
      </c>
      <c r="C11" s="14"/>
      <c r="D11" s="14"/>
      <c r="E11" s="14"/>
      <c r="F11" s="14"/>
      <c r="G11" s="14"/>
      <c r="H11" s="14"/>
      <c r="I11" s="14"/>
      <c r="J11" s="14"/>
    </row>
    <row r="12" spans="1:10" ht="15.75" x14ac:dyDescent="0.25">
      <c r="A12" s="14" t="s">
        <v>12</v>
      </c>
      <c r="B12" s="16" t="s">
        <v>1053</v>
      </c>
      <c r="C12" s="14"/>
      <c r="D12" s="14"/>
      <c r="E12" s="14"/>
      <c r="F12" s="14"/>
      <c r="G12" s="14"/>
      <c r="H12" s="14"/>
      <c r="I12" s="14"/>
      <c r="J12" s="14"/>
    </row>
    <row r="13" spans="1:10" ht="15.75" x14ac:dyDescent="0.25">
      <c r="A13" s="14" t="s">
        <v>134</v>
      </c>
      <c r="B13" s="16" t="s">
        <v>1250</v>
      </c>
      <c r="C13" s="14"/>
      <c r="D13" s="14"/>
      <c r="E13" s="14"/>
      <c r="F13" s="14"/>
      <c r="G13" s="14"/>
      <c r="H13" s="14"/>
      <c r="I13" s="14"/>
      <c r="J13" s="14"/>
    </row>
    <row r="14" spans="1:10" ht="15.75" x14ac:dyDescent="0.25">
      <c r="A14" s="14" t="s">
        <v>136</v>
      </c>
      <c r="B14" s="16" t="s">
        <v>1372</v>
      </c>
      <c r="C14" s="14"/>
      <c r="D14" s="14"/>
      <c r="E14" s="14"/>
      <c r="F14" s="14"/>
      <c r="G14" s="14"/>
      <c r="H14" s="14"/>
      <c r="I14" s="14"/>
      <c r="J14" s="14"/>
    </row>
    <row r="15" spans="1:10" ht="15.75" x14ac:dyDescent="0.25">
      <c r="A15" s="14" t="s">
        <v>153</v>
      </c>
      <c r="B15" s="16" t="s">
        <v>1373</v>
      </c>
      <c r="C15" s="14"/>
      <c r="D15" s="14"/>
      <c r="E15" s="14"/>
      <c r="F15" s="14"/>
      <c r="G15" s="14"/>
      <c r="H15" s="14"/>
      <c r="I15" s="14"/>
      <c r="J15" s="14"/>
    </row>
    <row r="16" spans="1:10" ht="15.75" x14ac:dyDescent="0.25">
      <c r="A16" s="14" t="s">
        <v>155</v>
      </c>
      <c r="B16" s="16" t="s">
        <v>1374</v>
      </c>
      <c r="C16" s="14"/>
      <c r="D16" s="14"/>
      <c r="E16" s="14"/>
      <c r="F16" s="14"/>
      <c r="G16" s="14"/>
      <c r="H16" s="14"/>
      <c r="I16" s="14"/>
      <c r="J16" s="14"/>
    </row>
    <row r="17" spans="1:10" ht="15.75" x14ac:dyDescent="0.25">
      <c r="A17" s="14" t="s">
        <v>157</v>
      </c>
      <c r="B17" s="16" t="s">
        <v>1375</v>
      </c>
      <c r="C17" s="14"/>
      <c r="D17" s="14"/>
      <c r="E17" s="14"/>
      <c r="F17" s="14"/>
      <c r="G17" s="14"/>
      <c r="H17" s="14"/>
      <c r="I17" s="14"/>
      <c r="J17" s="14"/>
    </row>
    <row r="18" spans="1:10" ht="15.75" x14ac:dyDescent="0.25">
      <c r="A18" s="14" t="s">
        <v>1376</v>
      </c>
      <c r="B18" s="16" t="s">
        <v>1377</v>
      </c>
      <c r="C18" s="14"/>
      <c r="D18" s="14"/>
      <c r="E18" s="14"/>
      <c r="F18" s="14"/>
      <c r="G18" s="14"/>
      <c r="H18" s="14"/>
      <c r="I18" s="14"/>
      <c r="J18" s="14"/>
    </row>
    <row r="19" spans="1:10" ht="15.75" x14ac:dyDescent="0.25">
      <c r="A19" s="14" t="s">
        <v>1378</v>
      </c>
      <c r="B19" s="16" t="s">
        <v>1379</v>
      </c>
      <c r="C19" s="14"/>
      <c r="D19" s="14"/>
      <c r="E19" s="14"/>
      <c r="F19" s="14"/>
      <c r="G19" s="14"/>
      <c r="H19" s="14"/>
      <c r="I19" s="14"/>
      <c r="J19" s="14"/>
    </row>
    <row r="20" spans="1:10" ht="15.75" x14ac:dyDescent="0.25">
      <c r="A20" s="14" t="s">
        <v>1380</v>
      </c>
      <c r="B20" s="16" t="s">
        <v>1381</v>
      </c>
      <c r="C20" s="14"/>
      <c r="D20" s="14"/>
      <c r="E20" s="14"/>
      <c r="F20" s="14"/>
      <c r="G20" s="14"/>
      <c r="H20" s="14"/>
      <c r="I20" s="14"/>
      <c r="J20" s="14"/>
    </row>
    <row r="21" spans="1:10" ht="15.75" x14ac:dyDescent="0.25">
      <c r="A21" s="14" t="s">
        <v>1382</v>
      </c>
      <c r="B21" s="16" t="s">
        <v>1252</v>
      </c>
      <c r="C21" s="14"/>
      <c r="D21" s="14"/>
      <c r="E21" s="14"/>
      <c r="F21" s="14"/>
      <c r="G21" s="14"/>
      <c r="H21" s="14"/>
      <c r="I21" s="14"/>
      <c r="J21" s="14"/>
    </row>
    <row r="22" spans="1:10" ht="31.5" x14ac:dyDescent="0.25">
      <c r="A22" s="14" t="s">
        <v>1383</v>
      </c>
      <c r="B22" s="16" t="s">
        <v>84</v>
      </c>
      <c r="C22" s="14"/>
      <c r="D22" s="14"/>
      <c r="E22" s="14"/>
      <c r="F22" s="14"/>
      <c r="G22" s="14"/>
      <c r="H22" s="14"/>
      <c r="I22" s="14"/>
      <c r="J22" s="14"/>
    </row>
    <row r="23" spans="1:10" ht="15.75" x14ac:dyDescent="0.25">
      <c r="A23" s="14" t="s">
        <v>1384</v>
      </c>
      <c r="B23" s="16" t="s">
        <v>1385</v>
      </c>
      <c r="C23" s="14"/>
      <c r="D23" s="14"/>
      <c r="E23" s="14"/>
      <c r="F23" s="14"/>
      <c r="G23" s="14"/>
      <c r="H23" s="14"/>
      <c r="I23" s="14"/>
      <c r="J23" s="14"/>
    </row>
    <row r="24" spans="1:10" ht="15.75" x14ac:dyDescent="0.25">
      <c r="A24" s="14" t="s">
        <v>1386</v>
      </c>
      <c r="B24" s="16" t="s">
        <v>1387</v>
      </c>
      <c r="C24" s="14"/>
      <c r="D24" s="14"/>
      <c r="E24" s="14"/>
      <c r="F24" s="14"/>
      <c r="G24" s="14"/>
      <c r="H24" s="14"/>
      <c r="I24" s="14"/>
      <c r="J24" s="14"/>
    </row>
    <row r="25" spans="1:10" ht="31.5" x14ac:dyDescent="0.25">
      <c r="A25" s="13">
        <v>2</v>
      </c>
      <c r="B25" s="15" t="s">
        <v>1388</v>
      </c>
      <c r="C25" s="14"/>
      <c r="D25" s="14"/>
      <c r="E25" s="14"/>
      <c r="F25" s="14"/>
      <c r="G25" s="14"/>
      <c r="H25" s="14"/>
      <c r="I25" s="14"/>
      <c r="J25" s="14"/>
    </row>
    <row r="26" spans="1:10" ht="15.75" x14ac:dyDescent="0.25">
      <c r="A26" s="13">
        <v>3</v>
      </c>
      <c r="B26" s="15" t="s">
        <v>67</v>
      </c>
      <c r="C26" s="14"/>
      <c r="D26" s="14"/>
      <c r="E26" s="14"/>
      <c r="F26" s="14"/>
      <c r="G26" s="14"/>
      <c r="H26" s="14"/>
      <c r="I26" s="14"/>
      <c r="J26" s="14"/>
    </row>
    <row r="27" spans="1:10" ht="15.75" x14ac:dyDescent="0.25">
      <c r="A27" s="13" t="s">
        <v>36</v>
      </c>
      <c r="B27" s="15" t="s">
        <v>1389</v>
      </c>
      <c r="C27" s="14"/>
      <c r="D27" s="14"/>
      <c r="E27" s="14"/>
      <c r="F27" s="14"/>
      <c r="G27" s="14"/>
      <c r="H27" s="14"/>
      <c r="I27" s="14"/>
      <c r="J27" s="14"/>
    </row>
    <row r="28" spans="1:10" ht="15.75" x14ac:dyDescent="0.25">
      <c r="A28" s="13" t="s">
        <v>44</v>
      </c>
      <c r="B28" s="15" t="s">
        <v>72</v>
      </c>
      <c r="C28" s="14"/>
      <c r="D28" s="14"/>
      <c r="E28" s="14"/>
      <c r="F28" s="14"/>
      <c r="G28" s="14"/>
      <c r="H28" s="14"/>
      <c r="I28" s="14"/>
      <c r="J28" s="14"/>
    </row>
    <row r="29" spans="1:10" ht="15.75" x14ac:dyDescent="0.25">
      <c r="A29" s="14" t="s">
        <v>160</v>
      </c>
      <c r="B29" s="16" t="s">
        <v>1053</v>
      </c>
      <c r="C29" s="14"/>
      <c r="D29" s="14"/>
      <c r="E29" s="14"/>
      <c r="F29" s="14"/>
      <c r="G29" s="14"/>
      <c r="H29" s="14"/>
      <c r="I29" s="14"/>
      <c r="J29" s="14"/>
    </row>
    <row r="30" spans="1:10" ht="15.75" x14ac:dyDescent="0.25">
      <c r="A30" s="14" t="s">
        <v>161</v>
      </c>
      <c r="B30" s="16" t="s">
        <v>1250</v>
      </c>
      <c r="C30" s="14"/>
      <c r="D30" s="14"/>
      <c r="E30" s="14"/>
      <c r="F30" s="14"/>
      <c r="G30" s="14"/>
      <c r="H30" s="14"/>
      <c r="I30" s="14"/>
      <c r="J30" s="14"/>
    </row>
    <row r="31" spans="1:10" ht="15.75" x14ac:dyDescent="0.25">
      <c r="A31" s="14" t="s">
        <v>490</v>
      </c>
      <c r="B31" s="16" t="s">
        <v>1372</v>
      </c>
      <c r="C31" s="14"/>
      <c r="D31" s="14"/>
      <c r="E31" s="14"/>
      <c r="F31" s="14"/>
      <c r="G31" s="14"/>
      <c r="H31" s="14"/>
      <c r="I31" s="14"/>
      <c r="J31" s="14"/>
    </row>
    <row r="32" spans="1:10" ht="15.75" x14ac:dyDescent="0.25">
      <c r="A32" s="14" t="s">
        <v>1390</v>
      </c>
      <c r="B32" s="16" t="s">
        <v>1373</v>
      </c>
      <c r="C32" s="14"/>
      <c r="D32" s="14"/>
      <c r="E32" s="14"/>
      <c r="F32" s="14"/>
      <c r="G32" s="14"/>
      <c r="H32" s="14"/>
      <c r="I32" s="14"/>
      <c r="J32" s="14"/>
    </row>
    <row r="33" spans="1:10" ht="15.75" x14ac:dyDescent="0.25">
      <c r="A33" s="14" t="s">
        <v>1391</v>
      </c>
      <c r="B33" s="16" t="s">
        <v>1374</v>
      </c>
      <c r="C33" s="14"/>
      <c r="D33" s="14"/>
      <c r="E33" s="14"/>
      <c r="F33" s="14"/>
      <c r="G33" s="14"/>
      <c r="H33" s="14"/>
      <c r="I33" s="14"/>
      <c r="J33" s="14"/>
    </row>
    <row r="34" spans="1:10" ht="15.75" x14ac:dyDescent="0.25">
      <c r="A34" s="14" t="s">
        <v>1392</v>
      </c>
      <c r="B34" s="16" t="s">
        <v>1375</v>
      </c>
      <c r="C34" s="14"/>
      <c r="D34" s="14"/>
      <c r="E34" s="14"/>
      <c r="F34" s="14"/>
      <c r="G34" s="14"/>
      <c r="H34" s="14"/>
      <c r="I34" s="14"/>
      <c r="J34" s="14"/>
    </row>
    <row r="35" spans="1:10" ht="15.75" x14ac:dyDescent="0.25">
      <c r="A35" s="14" t="s">
        <v>1393</v>
      </c>
      <c r="B35" s="16" t="s">
        <v>1377</v>
      </c>
      <c r="C35" s="14"/>
      <c r="D35" s="14"/>
      <c r="E35" s="14"/>
      <c r="F35" s="14"/>
      <c r="G35" s="14"/>
      <c r="H35" s="14"/>
      <c r="I35" s="14"/>
      <c r="J35" s="14"/>
    </row>
    <row r="36" spans="1:10" ht="15.75" x14ac:dyDescent="0.25">
      <c r="A36" s="14" t="s">
        <v>1394</v>
      </c>
      <c r="B36" s="16" t="s">
        <v>1379</v>
      </c>
      <c r="C36" s="14"/>
      <c r="D36" s="14"/>
      <c r="E36" s="14"/>
      <c r="F36" s="14"/>
      <c r="G36" s="14"/>
      <c r="H36" s="14"/>
      <c r="I36" s="14"/>
      <c r="J36" s="14"/>
    </row>
    <row r="37" spans="1:10" ht="15.75" x14ac:dyDescent="0.25">
      <c r="A37" s="14" t="s">
        <v>1395</v>
      </c>
      <c r="B37" s="16" t="s">
        <v>1381</v>
      </c>
      <c r="C37" s="14"/>
      <c r="D37" s="14"/>
      <c r="E37" s="14"/>
      <c r="F37" s="14"/>
      <c r="G37" s="14"/>
      <c r="H37" s="14"/>
      <c r="I37" s="14"/>
      <c r="J37" s="14"/>
    </row>
    <row r="38" spans="1:10" ht="15.75" x14ac:dyDescent="0.25">
      <c r="A38" s="14" t="s">
        <v>1396</v>
      </c>
      <c r="B38" s="16" t="s">
        <v>1252</v>
      </c>
      <c r="C38" s="14"/>
      <c r="D38" s="14"/>
      <c r="E38" s="14"/>
      <c r="F38" s="14"/>
      <c r="G38" s="14"/>
      <c r="H38" s="14"/>
      <c r="I38" s="14"/>
      <c r="J38" s="14"/>
    </row>
    <row r="39" spans="1:10" ht="31.5" x14ac:dyDescent="0.25">
      <c r="A39" s="14" t="s">
        <v>1397</v>
      </c>
      <c r="B39" s="16" t="s">
        <v>84</v>
      </c>
      <c r="C39" s="14"/>
      <c r="D39" s="14"/>
      <c r="E39" s="14"/>
      <c r="F39" s="14"/>
      <c r="G39" s="14"/>
      <c r="H39" s="14"/>
      <c r="I39" s="14"/>
      <c r="J39" s="14"/>
    </row>
    <row r="40" spans="1:10" ht="15.75" x14ac:dyDescent="0.25">
      <c r="A40" s="14" t="s">
        <v>1398</v>
      </c>
      <c r="B40" s="16" t="s">
        <v>1385</v>
      </c>
      <c r="C40" s="14"/>
      <c r="D40" s="14"/>
      <c r="E40" s="14"/>
      <c r="F40" s="14"/>
      <c r="G40" s="14"/>
      <c r="H40" s="14"/>
      <c r="I40" s="14"/>
      <c r="J40" s="14"/>
    </row>
    <row r="41" spans="1:10" ht="15.75" x14ac:dyDescent="0.25">
      <c r="A41" s="14" t="s">
        <v>1399</v>
      </c>
      <c r="B41" s="16" t="s">
        <v>1070</v>
      </c>
      <c r="C41" s="14"/>
      <c r="D41" s="14"/>
      <c r="E41" s="14"/>
      <c r="F41" s="14"/>
      <c r="G41" s="14"/>
      <c r="H41" s="14"/>
      <c r="I41" s="14"/>
      <c r="J41" s="14"/>
    </row>
    <row r="42" spans="1:10" ht="15.75" x14ac:dyDescent="0.25">
      <c r="A42" s="13" t="s">
        <v>45</v>
      </c>
      <c r="B42" s="15" t="s">
        <v>927</v>
      </c>
      <c r="C42" s="14"/>
      <c r="D42" s="14"/>
      <c r="E42" s="14"/>
      <c r="F42" s="14"/>
      <c r="G42" s="14"/>
      <c r="H42" s="14"/>
      <c r="I42" s="14"/>
      <c r="J42" s="14"/>
    </row>
    <row r="43" spans="1:10" ht="15.75" x14ac:dyDescent="0.25">
      <c r="A43" s="13" t="s">
        <v>48</v>
      </c>
      <c r="B43" s="15" t="s">
        <v>1400</v>
      </c>
      <c r="C43" s="14"/>
      <c r="D43" s="14"/>
      <c r="E43" s="14"/>
      <c r="F43" s="14"/>
      <c r="G43" s="14"/>
      <c r="H43" s="14"/>
      <c r="I43" s="14"/>
      <c r="J43" s="14"/>
    </row>
    <row r="44" spans="1:10" ht="15.75" x14ac:dyDescent="0.25">
      <c r="A44" s="13" t="s">
        <v>8</v>
      </c>
      <c r="B44" s="15" t="s">
        <v>1401</v>
      </c>
      <c r="C44" s="14"/>
      <c r="D44" s="14"/>
      <c r="E44" s="14"/>
      <c r="F44" s="14"/>
      <c r="G44" s="14"/>
      <c r="H44" s="14"/>
      <c r="I44" s="14"/>
      <c r="J44" s="14"/>
    </row>
    <row r="45" spans="1:10" ht="15.75" x14ac:dyDescent="0.25">
      <c r="A45" s="14">
        <v>1</v>
      </c>
      <c r="B45" s="16" t="s">
        <v>1402</v>
      </c>
      <c r="C45" s="14"/>
      <c r="D45" s="14"/>
      <c r="E45" s="14"/>
      <c r="F45" s="14"/>
      <c r="G45" s="14"/>
      <c r="H45" s="14"/>
      <c r="I45" s="14"/>
      <c r="J45" s="14"/>
    </row>
    <row r="46" spans="1:10" ht="15.75" x14ac:dyDescent="0.25">
      <c r="A46" s="14">
        <v>2</v>
      </c>
      <c r="B46" s="16" t="s">
        <v>1349</v>
      </c>
      <c r="C46" s="14"/>
      <c r="D46" s="14"/>
      <c r="E46" s="14"/>
      <c r="F46" s="14"/>
      <c r="G46" s="14"/>
      <c r="H46" s="14"/>
      <c r="I46" s="14"/>
      <c r="J46" s="14"/>
    </row>
    <row r="47" spans="1:10" ht="15.75" x14ac:dyDescent="0.25">
      <c r="A47" s="122"/>
      <c r="B47" s="22" t="s">
        <v>1403</v>
      </c>
      <c r="C47" s="121"/>
      <c r="D47" s="121"/>
      <c r="E47" s="121"/>
      <c r="F47" s="121"/>
      <c r="G47" s="121"/>
      <c r="H47" s="121"/>
      <c r="I47" s="121"/>
      <c r="J47" s="121"/>
    </row>
    <row r="48" spans="1:10" ht="15.75" x14ac:dyDescent="0.25">
      <c r="A48" s="122"/>
      <c r="B48" s="22" t="s">
        <v>1404</v>
      </c>
      <c r="C48" s="121"/>
      <c r="D48" s="121"/>
      <c r="E48" s="121"/>
      <c r="F48" s="121"/>
      <c r="G48" s="121"/>
      <c r="H48" s="121"/>
      <c r="I48" s="121"/>
      <c r="J48" s="121"/>
    </row>
    <row r="49" spans="1:10" ht="15.75" x14ac:dyDescent="0.25">
      <c r="A49" s="13" t="s">
        <v>172</v>
      </c>
      <c r="B49" s="15" t="s">
        <v>1405</v>
      </c>
      <c r="C49" s="14"/>
      <c r="D49" s="14"/>
      <c r="E49" s="14"/>
      <c r="F49" s="14"/>
      <c r="G49" s="14"/>
      <c r="H49" s="14"/>
      <c r="I49" s="14"/>
      <c r="J49" s="14"/>
    </row>
    <row r="50" spans="1:10" ht="15.75" x14ac:dyDescent="0.25">
      <c r="A50" s="14"/>
      <c r="B50" s="13" t="s">
        <v>1406</v>
      </c>
      <c r="C50" s="14"/>
      <c r="D50" s="14"/>
      <c r="E50" s="14"/>
      <c r="F50" s="14"/>
      <c r="G50" s="14"/>
      <c r="H50" s="14"/>
      <c r="I50" s="14"/>
      <c r="J50" s="14"/>
    </row>
    <row r="51" spans="1:10" ht="15.75" x14ac:dyDescent="0.25">
      <c r="A51" s="9"/>
    </row>
    <row r="52" spans="1:10" ht="15.75" x14ac:dyDescent="0.25">
      <c r="A52" s="104" t="s">
        <v>1355</v>
      </c>
      <c r="B52" s="104"/>
      <c r="D52" s="104" t="s">
        <v>1355</v>
      </c>
      <c r="E52" s="104"/>
      <c r="F52" s="104"/>
      <c r="H52" s="104" t="s">
        <v>1357</v>
      </c>
      <c r="I52" s="104"/>
      <c r="J52" s="104"/>
    </row>
    <row r="53" spans="1:10" ht="15.75" x14ac:dyDescent="0.25">
      <c r="A53" s="113" t="s">
        <v>1356</v>
      </c>
      <c r="B53" s="113"/>
      <c r="D53" s="113" t="s">
        <v>1298</v>
      </c>
      <c r="E53" s="113"/>
      <c r="F53" s="113"/>
      <c r="H53" s="113" t="s">
        <v>1358</v>
      </c>
      <c r="I53" s="113"/>
      <c r="J53" s="113"/>
    </row>
    <row r="54" spans="1:10" ht="15.75" x14ac:dyDescent="0.25">
      <c r="A54" s="104" t="s">
        <v>38</v>
      </c>
      <c r="B54" s="104"/>
      <c r="D54" s="104" t="s">
        <v>38</v>
      </c>
      <c r="E54" s="104"/>
      <c r="F54" s="104"/>
      <c r="H54" s="104" t="s">
        <v>38</v>
      </c>
      <c r="I54" s="104"/>
      <c r="J54" s="104"/>
    </row>
    <row r="55" spans="1:10" ht="15.75" x14ac:dyDescent="0.25">
      <c r="A55" s="2"/>
      <c r="B55" s="2"/>
      <c r="D55" s="2"/>
      <c r="E55" s="2"/>
      <c r="F55" s="2"/>
      <c r="H55" s="2"/>
      <c r="I55" s="2"/>
      <c r="J55" s="2"/>
    </row>
    <row r="56" spans="1:10" ht="15.75" x14ac:dyDescent="0.25">
      <c r="A56" s="2"/>
      <c r="B56" s="2"/>
      <c r="D56" s="2"/>
      <c r="E56" s="2"/>
      <c r="F56" s="2"/>
      <c r="H56" s="2"/>
      <c r="I56" s="2"/>
      <c r="J56" s="2"/>
    </row>
    <row r="57" spans="1:10" ht="15.75" x14ac:dyDescent="0.25">
      <c r="A57" s="2"/>
      <c r="B57" s="2"/>
      <c r="D57" s="2"/>
      <c r="E57" s="2"/>
      <c r="F57" s="2"/>
      <c r="H57" s="2"/>
      <c r="I57" s="2"/>
      <c r="J57" s="2"/>
    </row>
    <row r="58" spans="1:10" ht="15.75" x14ac:dyDescent="0.25">
      <c r="A58" s="21" t="s">
        <v>174</v>
      </c>
    </row>
    <row r="59" spans="1:10" ht="15.75" x14ac:dyDescent="0.25">
      <c r="A59" s="25" t="s">
        <v>1407</v>
      </c>
    </row>
    <row r="60" spans="1:10" ht="15.75" x14ac:dyDescent="0.25">
      <c r="A60" s="25" t="s">
        <v>1408</v>
      </c>
    </row>
    <row r="61" spans="1:10" ht="15.75" x14ac:dyDescent="0.25">
      <c r="A61" s="25" t="s">
        <v>1409</v>
      </c>
    </row>
  </sheetData>
  <mergeCells count="25">
    <mergeCell ref="G47:G48"/>
    <mergeCell ref="H47:H48"/>
    <mergeCell ref="I47:I48"/>
    <mergeCell ref="J47:J48"/>
    <mergeCell ref="A3:J3"/>
    <mergeCell ref="A4:J4"/>
    <mergeCell ref="A6:A7"/>
    <mergeCell ref="B6:B7"/>
    <mergeCell ref="C6:D6"/>
    <mergeCell ref="E6:H6"/>
    <mergeCell ref="I6:J6"/>
    <mergeCell ref="A47:A48"/>
    <mergeCell ref="C47:C48"/>
    <mergeCell ref="D47:D48"/>
    <mergeCell ref="E47:E48"/>
    <mergeCell ref="F47:F48"/>
    <mergeCell ref="A52:B52"/>
    <mergeCell ref="A53:B53"/>
    <mergeCell ref="A54:B54"/>
    <mergeCell ref="H52:J52"/>
    <mergeCell ref="H53:J53"/>
    <mergeCell ref="H54:J54"/>
    <mergeCell ref="D52:F52"/>
    <mergeCell ref="D53:F53"/>
    <mergeCell ref="D54:F54"/>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I19"/>
  <sheetViews>
    <sheetView workbookViewId="0">
      <selection activeCell="E40" sqref="E40"/>
    </sheetView>
  </sheetViews>
  <sheetFormatPr defaultRowHeight="15" x14ac:dyDescent="0.25"/>
  <cols>
    <col min="5" max="9" width="17.5703125" customWidth="1"/>
  </cols>
  <sheetData>
    <row r="1" spans="1:9" ht="15.75" x14ac:dyDescent="0.25">
      <c r="A1" s="10" t="s">
        <v>1412</v>
      </c>
      <c r="I1" s="17" t="s">
        <v>1413</v>
      </c>
    </row>
    <row r="2" spans="1:9" ht="15.75" x14ac:dyDescent="0.25">
      <c r="A2" s="8"/>
    </row>
    <row r="3" spans="1:9" ht="15.75" x14ac:dyDescent="0.25">
      <c r="A3" s="103" t="s">
        <v>1414</v>
      </c>
      <c r="B3" s="103"/>
      <c r="C3" s="103"/>
      <c r="D3" s="103"/>
      <c r="E3" s="103"/>
      <c r="F3" s="103"/>
      <c r="G3" s="103"/>
      <c r="H3" s="103"/>
      <c r="I3" s="103"/>
    </row>
    <row r="4" spans="1:9" ht="15.75" x14ac:dyDescent="0.25">
      <c r="A4" s="112" t="s">
        <v>1415</v>
      </c>
      <c r="B4" s="112"/>
      <c r="C4" s="112"/>
      <c r="D4" s="112"/>
      <c r="E4" s="112"/>
      <c r="F4" s="112"/>
      <c r="G4" s="112"/>
      <c r="H4" s="112"/>
      <c r="I4" s="112"/>
    </row>
    <row r="5" spans="1:9" ht="15.75" x14ac:dyDescent="0.25">
      <c r="I5" s="41" t="s">
        <v>1416</v>
      </c>
    </row>
    <row r="6" spans="1:9" ht="31.5" x14ac:dyDescent="0.25">
      <c r="A6" s="13" t="s">
        <v>1417</v>
      </c>
      <c r="B6" s="13" t="s">
        <v>1418</v>
      </c>
      <c r="C6" s="13" t="s">
        <v>1419</v>
      </c>
      <c r="D6" s="13" t="s">
        <v>1420</v>
      </c>
      <c r="E6" s="13" t="s">
        <v>1421</v>
      </c>
      <c r="F6" s="13" t="s">
        <v>671</v>
      </c>
      <c r="G6" s="13" t="s">
        <v>1422</v>
      </c>
      <c r="H6" s="13" t="s">
        <v>1423</v>
      </c>
      <c r="I6" s="13" t="s">
        <v>1424</v>
      </c>
    </row>
    <row r="7" spans="1:9" ht="15.75" x14ac:dyDescent="0.25">
      <c r="A7" s="14"/>
      <c r="B7" s="13"/>
      <c r="C7" s="13"/>
      <c r="D7" s="13"/>
      <c r="E7" s="13"/>
      <c r="F7" s="13"/>
      <c r="G7" s="13"/>
      <c r="H7" s="13"/>
      <c r="I7" s="13"/>
    </row>
    <row r="8" spans="1:9" ht="15.75" x14ac:dyDescent="0.25">
      <c r="A8" s="14"/>
      <c r="B8" s="13"/>
      <c r="C8" s="13"/>
      <c r="D8" s="13"/>
      <c r="E8" s="13"/>
      <c r="F8" s="13"/>
      <c r="G8" s="13"/>
      <c r="H8" s="13"/>
      <c r="I8" s="13"/>
    </row>
    <row r="9" spans="1:9" ht="15.75" x14ac:dyDescent="0.25">
      <c r="A9" s="14"/>
      <c r="B9" s="13"/>
      <c r="C9" s="13"/>
      <c r="D9" s="13"/>
      <c r="E9" s="13"/>
      <c r="F9" s="13"/>
      <c r="G9" s="13"/>
      <c r="H9" s="13"/>
      <c r="I9" s="13"/>
    </row>
    <row r="10" spans="1:9" ht="15.75" x14ac:dyDescent="0.25">
      <c r="A10" s="14"/>
      <c r="B10" s="13"/>
      <c r="C10" s="13"/>
      <c r="D10" s="13"/>
      <c r="E10" s="13"/>
      <c r="F10" s="13"/>
      <c r="G10" s="13"/>
      <c r="H10" s="13"/>
      <c r="I10" s="13"/>
    </row>
    <row r="11" spans="1:9" ht="31.5" customHeight="1" x14ac:dyDescent="0.25">
      <c r="A11" s="130" t="s">
        <v>1425</v>
      </c>
      <c r="B11" s="130"/>
      <c r="C11" s="130"/>
      <c r="D11" s="130"/>
      <c r="E11" s="130"/>
      <c r="F11" s="130"/>
      <c r="G11" s="130"/>
      <c r="H11" s="13"/>
      <c r="I11" s="13"/>
    </row>
    <row r="12" spans="1:9" ht="15.75" x14ac:dyDescent="0.25">
      <c r="A12" s="14"/>
      <c r="B12" s="13"/>
      <c r="C12" s="13"/>
      <c r="D12" s="13"/>
      <c r="E12" s="13"/>
      <c r="F12" s="13"/>
      <c r="G12" s="13"/>
      <c r="H12" s="13"/>
      <c r="I12" s="13"/>
    </row>
    <row r="13" spans="1:9" ht="15.75" x14ac:dyDescent="0.25">
      <c r="A13" s="14"/>
      <c r="B13" s="13"/>
      <c r="C13" s="13"/>
      <c r="D13" s="13"/>
      <c r="E13" s="13"/>
      <c r="F13" s="13"/>
      <c r="G13" s="13"/>
      <c r="H13" s="13"/>
      <c r="I13" s="13"/>
    </row>
    <row r="14" spans="1:9" ht="15.75" x14ac:dyDescent="0.25">
      <c r="A14" s="14"/>
      <c r="B14" s="13"/>
      <c r="C14" s="13"/>
      <c r="D14" s="13"/>
      <c r="E14" s="13"/>
      <c r="F14" s="13"/>
      <c r="G14" s="13"/>
      <c r="H14" s="13"/>
      <c r="I14" s="13"/>
    </row>
    <row r="15" spans="1:9" ht="15.75" x14ac:dyDescent="0.25">
      <c r="A15" s="14"/>
      <c r="B15" s="13"/>
      <c r="C15" s="13"/>
      <c r="D15" s="13"/>
      <c r="E15" s="13"/>
      <c r="F15" s="13"/>
      <c r="G15" s="13"/>
      <c r="H15" s="13"/>
      <c r="I15" s="13"/>
    </row>
    <row r="16" spans="1:9" ht="15.75" x14ac:dyDescent="0.25">
      <c r="A16" s="9"/>
    </row>
    <row r="17" spans="1:9" ht="15.75" x14ac:dyDescent="0.25">
      <c r="A17" s="104" t="s">
        <v>1426</v>
      </c>
      <c r="B17" s="104"/>
      <c r="C17" s="104"/>
      <c r="G17" s="104" t="s">
        <v>1428</v>
      </c>
      <c r="H17" s="104"/>
      <c r="I17" s="104"/>
    </row>
    <row r="18" spans="1:9" ht="15.75" x14ac:dyDescent="0.25">
      <c r="A18" s="113" t="s">
        <v>1427</v>
      </c>
      <c r="B18" s="113"/>
      <c r="C18" s="113"/>
      <c r="G18" s="113" t="s">
        <v>1429</v>
      </c>
      <c r="H18" s="113"/>
      <c r="I18" s="113"/>
    </row>
    <row r="19" spans="1:9" ht="15.75" x14ac:dyDescent="0.25">
      <c r="A19" s="104" t="s">
        <v>38</v>
      </c>
      <c r="B19" s="104"/>
      <c r="C19" s="104"/>
      <c r="G19" s="104" t="s">
        <v>38</v>
      </c>
      <c r="H19" s="104"/>
      <c r="I19" s="104"/>
    </row>
  </sheetData>
  <mergeCells count="9">
    <mergeCell ref="G18:I18"/>
    <mergeCell ref="A18:C18"/>
    <mergeCell ref="A19:C19"/>
    <mergeCell ref="G19:I19"/>
    <mergeCell ref="A3:I3"/>
    <mergeCell ref="A4:I4"/>
    <mergeCell ref="A11:G11"/>
    <mergeCell ref="G17:I17"/>
    <mergeCell ref="A17:C1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43"/>
  <sheetViews>
    <sheetView topLeftCell="A9" workbookViewId="0">
      <selection activeCell="F12" sqref="F12"/>
    </sheetView>
  </sheetViews>
  <sheetFormatPr defaultRowHeight="15" x14ac:dyDescent="0.25"/>
  <cols>
    <col min="1" max="1" width="5.7109375" customWidth="1"/>
    <col min="2" max="2" width="36.7109375" customWidth="1"/>
    <col min="3" max="6" width="11.5703125" customWidth="1"/>
  </cols>
  <sheetData>
    <row r="1" spans="1:6" ht="15.75" x14ac:dyDescent="0.25">
      <c r="A1" s="10" t="s">
        <v>57</v>
      </c>
      <c r="F1" s="17" t="s">
        <v>188</v>
      </c>
    </row>
    <row r="2" spans="1:6" ht="15.75" x14ac:dyDescent="0.25">
      <c r="A2" s="9"/>
    </row>
    <row r="3" spans="1:6" ht="22.5" customHeight="1" x14ac:dyDescent="0.25">
      <c r="A3" s="113" t="s">
        <v>189</v>
      </c>
      <c r="B3" s="113"/>
      <c r="C3" s="113"/>
      <c r="D3" s="113"/>
      <c r="E3" s="113"/>
      <c r="F3" s="113"/>
    </row>
    <row r="4" spans="1:6" ht="43.5" customHeight="1" x14ac:dyDescent="0.25">
      <c r="A4" s="104" t="s">
        <v>190</v>
      </c>
      <c r="B4" s="104"/>
      <c r="C4" s="104"/>
      <c r="D4" s="104"/>
      <c r="E4" s="104"/>
      <c r="F4" s="104"/>
    </row>
    <row r="5" spans="1:6" ht="15.75" x14ac:dyDescent="0.25">
      <c r="F5" s="12" t="s">
        <v>0</v>
      </c>
    </row>
    <row r="6" spans="1:6" ht="31.5" customHeight="1" x14ac:dyDescent="0.25">
      <c r="A6" s="99" t="s">
        <v>1</v>
      </c>
      <c r="B6" s="99" t="s">
        <v>58</v>
      </c>
      <c r="C6" s="99" t="s">
        <v>59</v>
      </c>
      <c r="D6" s="99" t="s">
        <v>60</v>
      </c>
      <c r="E6" s="99"/>
      <c r="F6" s="99" t="s">
        <v>191</v>
      </c>
    </row>
    <row r="7" spans="1:6" ht="31.5" x14ac:dyDescent="0.25">
      <c r="A7" s="99"/>
      <c r="B7" s="99"/>
      <c r="C7" s="99"/>
      <c r="D7" s="13" t="s">
        <v>5</v>
      </c>
      <c r="E7" s="13" t="s">
        <v>6</v>
      </c>
      <c r="F7" s="99"/>
    </row>
    <row r="8" spans="1:6" ht="15.75" x14ac:dyDescent="0.25">
      <c r="A8" s="13" t="s">
        <v>7</v>
      </c>
      <c r="B8" s="13" t="s">
        <v>8</v>
      </c>
      <c r="C8" s="14">
        <v>1</v>
      </c>
      <c r="D8" s="14">
        <v>2</v>
      </c>
      <c r="E8" s="14">
        <v>3</v>
      </c>
      <c r="F8" s="14">
        <v>4</v>
      </c>
    </row>
    <row r="9" spans="1:6" ht="15.75" x14ac:dyDescent="0.25">
      <c r="A9" s="13" t="s">
        <v>10</v>
      </c>
      <c r="B9" s="15" t="s">
        <v>192</v>
      </c>
      <c r="C9" s="14"/>
      <c r="D9" s="14"/>
      <c r="E9" s="14"/>
      <c r="F9" s="14"/>
    </row>
    <row r="10" spans="1:6" ht="15.75" x14ac:dyDescent="0.25">
      <c r="A10" s="13">
        <v>1</v>
      </c>
      <c r="B10" s="15" t="s">
        <v>131</v>
      </c>
      <c r="C10" s="14"/>
      <c r="D10" s="14"/>
      <c r="E10" s="14"/>
      <c r="F10" s="14"/>
    </row>
    <row r="11" spans="1:6" ht="31.5" x14ac:dyDescent="0.25">
      <c r="A11" s="14" t="s">
        <v>12</v>
      </c>
      <c r="B11" s="16" t="s">
        <v>183</v>
      </c>
      <c r="C11" s="14"/>
      <c r="D11" s="14"/>
      <c r="E11" s="14"/>
      <c r="F11" s="14"/>
    </row>
    <row r="12" spans="1:6" ht="47.25" x14ac:dyDescent="0.25">
      <c r="A12" s="14"/>
      <c r="B12" s="22" t="s">
        <v>133</v>
      </c>
      <c r="C12" s="14"/>
      <c r="D12" s="14"/>
      <c r="E12" s="14"/>
      <c r="F12" s="14"/>
    </row>
    <row r="13" spans="1:6" ht="31.5" x14ac:dyDescent="0.25">
      <c r="A13" s="14" t="s">
        <v>134</v>
      </c>
      <c r="B13" s="16" t="s">
        <v>184</v>
      </c>
      <c r="C13" s="14"/>
      <c r="D13" s="14"/>
      <c r="E13" s="14"/>
      <c r="F13" s="14"/>
    </row>
    <row r="14" spans="1:6" ht="15.75" x14ac:dyDescent="0.25">
      <c r="A14" s="14" t="s">
        <v>136</v>
      </c>
      <c r="B14" s="16" t="s">
        <v>185</v>
      </c>
      <c r="C14" s="14"/>
      <c r="D14" s="14"/>
      <c r="E14" s="14"/>
      <c r="F14" s="14"/>
    </row>
    <row r="15" spans="1:6" ht="15.75" x14ac:dyDescent="0.25">
      <c r="A15" s="13">
        <v>2</v>
      </c>
      <c r="B15" s="15" t="s">
        <v>138</v>
      </c>
      <c r="C15" s="14"/>
      <c r="D15" s="14"/>
      <c r="E15" s="14"/>
      <c r="F15" s="14"/>
    </row>
    <row r="16" spans="1:6" ht="15.75" x14ac:dyDescent="0.25">
      <c r="A16" s="13">
        <v>3</v>
      </c>
      <c r="B16" s="15" t="s">
        <v>139</v>
      </c>
      <c r="C16" s="14"/>
      <c r="D16" s="14"/>
      <c r="E16" s="14"/>
      <c r="F16" s="14"/>
    </row>
    <row r="17" spans="1:6" ht="15.75" x14ac:dyDescent="0.25">
      <c r="A17" s="14" t="s">
        <v>140</v>
      </c>
      <c r="B17" s="16" t="s">
        <v>141</v>
      </c>
      <c r="C17" s="14"/>
      <c r="D17" s="14"/>
      <c r="E17" s="14"/>
      <c r="F17" s="14"/>
    </row>
    <row r="18" spans="1:6" ht="63" x14ac:dyDescent="0.25">
      <c r="A18" s="14" t="s">
        <v>64</v>
      </c>
      <c r="B18" s="16" t="s">
        <v>143</v>
      </c>
      <c r="C18" s="14"/>
      <c r="D18" s="14"/>
      <c r="E18" s="14"/>
      <c r="F18" s="14"/>
    </row>
    <row r="19" spans="1:6" ht="126" x14ac:dyDescent="0.25">
      <c r="A19" s="14" t="s">
        <v>64</v>
      </c>
      <c r="B19" s="16" t="s">
        <v>144</v>
      </c>
      <c r="C19" s="14"/>
      <c r="D19" s="14"/>
      <c r="E19" s="14"/>
      <c r="F19" s="14"/>
    </row>
    <row r="20" spans="1:6" ht="31.5" x14ac:dyDescent="0.25">
      <c r="A20" s="14" t="s">
        <v>145</v>
      </c>
      <c r="B20" s="16" t="s">
        <v>146</v>
      </c>
      <c r="C20" s="14"/>
      <c r="D20" s="14"/>
      <c r="E20" s="14"/>
      <c r="F20" s="14"/>
    </row>
    <row r="21" spans="1:6" ht="15.75" x14ac:dyDescent="0.25">
      <c r="A21" s="13">
        <v>4</v>
      </c>
      <c r="B21" s="15" t="s">
        <v>147</v>
      </c>
      <c r="C21" s="14"/>
      <c r="D21" s="14"/>
      <c r="E21" s="14"/>
      <c r="F21" s="14"/>
    </row>
    <row r="22" spans="1:6" ht="15.75" x14ac:dyDescent="0.25">
      <c r="A22" s="13" t="s">
        <v>36</v>
      </c>
      <c r="B22" s="15" t="s">
        <v>186</v>
      </c>
      <c r="C22" s="14"/>
      <c r="D22" s="14"/>
      <c r="E22" s="14"/>
      <c r="F22" s="14"/>
    </row>
    <row r="23" spans="1:6" ht="15.75" x14ac:dyDescent="0.25">
      <c r="A23" s="13">
        <v>1</v>
      </c>
      <c r="B23" s="15" t="s">
        <v>149</v>
      </c>
      <c r="C23" s="14"/>
      <c r="D23" s="14"/>
      <c r="E23" s="14"/>
      <c r="F23" s="14"/>
    </row>
    <row r="24" spans="1:6" ht="15.75" x14ac:dyDescent="0.25">
      <c r="A24" s="14" t="s">
        <v>12</v>
      </c>
      <c r="B24" s="16" t="s">
        <v>150</v>
      </c>
      <c r="C24" s="14"/>
      <c r="D24" s="14"/>
      <c r="E24" s="14"/>
      <c r="F24" s="14"/>
    </row>
    <row r="25" spans="1:6" ht="15.75" x14ac:dyDescent="0.25">
      <c r="A25" s="14" t="s">
        <v>134</v>
      </c>
      <c r="B25" s="16" t="s">
        <v>151</v>
      </c>
      <c r="C25" s="14"/>
      <c r="D25" s="14"/>
      <c r="E25" s="14"/>
      <c r="F25" s="14"/>
    </row>
    <row r="26" spans="1:6" ht="31.5" x14ac:dyDescent="0.25">
      <c r="A26" s="14" t="s">
        <v>136</v>
      </c>
      <c r="B26" s="16" t="s">
        <v>152</v>
      </c>
      <c r="C26" s="14"/>
      <c r="D26" s="14"/>
      <c r="E26" s="14"/>
      <c r="F26" s="14"/>
    </row>
    <row r="27" spans="1:6" ht="15.75" x14ac:dyDescent="0.25">
      <c r="A27" s="14" t="s">
        <v>153</v>
      </c>
      <c r="B27" s="16" t="s">
        <v>156</v>
      </c>
      <c r="C27" s="14"/>
      <c r="D27" s="14"/>
      <c r="E27" s="14"/>
      <c r="F27" s="14"/>
    </row>
    <row r="28" spans="1:6" ht="31.5" x14ac:dyDescent="0.25">
      <c r="A28" s="14" t="s">
        <v>155</v>
      </c>
      <c r="B28" s="16" t="s">
        <v>158</v>
      </c>
      <c r="C28" s="14"/>
      <c r="D28" s="14"/>
      <c r="E28" s="14"/>
      <c r="F28" s="14"/>
    </row>
    <row r="29" spans="1:6" ht="15.75" x14ac:dyDescent="0.25">
      <c r="A29" s="13">
        <v>2</v>
      </c>
      <c r="B29" s="15" t="s">
        <v>159</v>
      </c>
      <c r="C29" s="14"/>
      <c r="D29" s="14"/>
      <c r="E29" s="14"/>
      <c r="F29" s="14"/>
    </row>
    <row r="30" spans="1:6" ht="15.75" x14ac:dyDescent="0.25">
      <c r="A30" s="14" t="s">
        <v>160</v>
      </c>
      <c r="B30" s="16" t="s">
        <v>142</v>
      </c>
      <c r="C30" s="14"/>
      <c r="D30" s="14"/>
      <c r="E30" s="14"/>
      <c r="F30" s="14"/>
    </row>
    <row r="31" spans="1:6" ht="15.75" x14ac:dyDescent="0.25">
      <c r="A31" s="14" t="s">
        <v>161</v>
      </c>
      <c r="B31" s="16" t="s">
        <v>162</v>
      </c>
      <c r="C31" s="14"/>
      <c r="D31" s="14"/>
      <c r="E31" s="14"/>
      <c r="F31" s="14"/>
    </row>
    <row r="32" spans="1:6" ht="15.75" x14ac:dyDescent="0.25">
      <c r="A32" s="13">
        <v>3</v>
      </c>
      <c r="B32" s="15" t="s">
        <v>163</v>
      </c>
      <c r="C32" s="14"/>
      <c r="D32" s="14"/>
      <c r="E32" s="14"/>
      <c r="F32" s="14"/>
    </row>
    <row r="33" spans="1:6" ht="15.75" x14ac:dyDescent="0.25">
      <c r="A33" s="14" t="s">
        <v>140</v>
      </c>
      <c r="B33" s="16" t="s">
        <v>141</v>
      </c>
      <c r="C33" s="14"/>
      <c r="D33" s="14"/>
      <c r="E33" s="14"/>
      <c r="F33" s="14"/>
    </row>
    <row r="34" spans="1:6" ht="31.5" x14ac:dyDescent="0.25">
      <c r="A34" s="14" t="s">
        <v>145</v>
      </c>
      <c r="B34" s="16" t="s">
        <v>146</v>
      </c>
      <c r="C34" s="14"/>
      <c r="D34" s="14"/>
      <c r="E34" s="14"/>
      <c r="F34" s="14"/>
    </row>
    <row r="35" spans="1:6" ht="15.75" x14ac:dyDescent="0.25">
      <c r="A35" s="13">
        <v>4</v>
      </c>
      <c r="B35" s="15" t="s">
        <v>164</v>
      </c>
      <c r="C35" s="14"/>
      <c r="D35" s="14"/>
      <c r="E35" s="14"/>
      <c r="F35" s="14"/>
    </row>
    <row r="36" spans="1:6" ht="21" customHeight="1" x14ac:dyDescent="0.25">
      <c r="A36" s="21" t="s">
        <v>174</v>
      </c>
    </row>
    <row r="37" spans="1:6" ht="56.25" customHeight="1" x14ac:dyDescent="0.25">
      <c r="A37" s="110" t="s">
        <v>175</v>
      </c>
      <c r="B37" s="110"/>
      <c r="C37" s="110"/>
      <c r="D37" s="110"/>
      <c r="E37" s="110"/>
      <c r="F37" s="110"/>
    </row>
    <row r="38" spans="1:6" ht="56.25" customHeight="1" x14ac:dyDescent="0.25">
      <c r="A38" s="110" t="s">
        <v>187</v>
      </c>
      <c r="B38" s="110"/>
      <c r="C38" s="110"/>
      <c r="D38" s="110"/>
      <c r="E38" s="110"/>
      <c r="F38" s="110"/>
    </row>
    <row r="39" spans="1:6" ht="34.5" customHeight="1" x14ac:dyDescent="0.25">
      <c r="A39" s="110" t="s">
        <v>177</v>
      </c>
      <c r="B39" s="110"/>
      <c r="C39" s="110"/>
      <c r="D39" s="110"/>
      <c r="E39" s="110"/>
      <c r="F39" s="110"/>
    </row>
    <row r="41" spans="1:6" ht="15.75" x14ac:dyDescent="0.25">
      <c r="D41" s="112" t="s">
        <v>114</v>
      </c>
      <c r="E41" s="112"/>
      <c r="F41" s="112"/>
    </row>
    <row r="42" spans="1:6" ht="15.75" x14ac:dyDescent="0.25">
      <c r="D42" s="103" t="s">
        <v>73</v>
      </c>
      <c r="E42" s="103"/>
      <c r="F42" s="103"/>
    </row>
    <row r="43" spans="1:6" ht="15.75" x14ac:dyDescent="0.25">
      <c r="D43" s="112" t="s">
        <v>38</v>
      </c>
      <c r="E43" s="112"/>
      <c r="F43" s="112"/>
    </row>
  </sheetData>
  <mergeCells count="13">
    <mergeCell ref="A3:F3"/>
    <mergeCell ref="A4:F4"/>
    <mergeCell ref="A6:A7"/>
    <mergeCell ref="B6:B7"/>
    <mergeCell ref="C6:C7"/>
    <mergeCell ref="D6:E6"/>
    <mergeCell ref="F6:F7"/>
    <mergeCell ref="D41:F41"/>
    <mergeCell ref="D42:F42"/>
    <mergeCell ref="D43:F43"/>
    <mergeCell ref="A37:F37"/>
    <mergeCell ref="A38:F38"/>
    <mergeCell ref="A39:F39"/>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G17"/>
  <sheetViews>
    <sheetView workbookViewId="0">
      <selection activeCell="E40" sqref="E40"/>
    </sheetView>
  </sheetViews>
  <sheetFormatPr defaultRowHeight="15" x14ac:dyDescent="0.25"/>
  <cols>
    <col min="1" max="6" width="11.5703125" customWidth="1"/>
    <col min="7" max="7" width="36" customWidth="1"/>
  </cols>
  <sheetData>
    <row r="1" spans="1:7" ht="15.75" x14ac:dyDescent="0.25">
      <c r="A1" s="10" t="s">
        <v>1412</v>
      </c>
      <c r="G1" s="17" t="s">
        <v>1430</v>
      </c>
    </row>
    <row r="2" spans="1:7" ht="15.75" x14ac:dyDescent="0.25">
      <c r="A2" s="8"/>
    </row>
    <row r="3" spans="1:7" ht="15.75" x14ac:dyDescent="0.25">
      <c r="A3" s="103" t="s">
        <v>1431</v>
      </c>
      <c r="B3" s="103"/>
      <c r="C3" s="103"/>
      <c r="D3" s="103"/>
      <c r="E3" s="103"/>
      <c r="F3" s="103"/>
      <c r="G3" s="103"/>
    </row>
    <row r="4" spans="1:7" ht="15.75" x14ac:dyDescent="0.25">
      <c r="A4" s="112" t="s">
        <v>1415</v>
      </c>
      <c r="B4" s="112"/>
      <c r="C4" s="112"/>
      <c r="D4" s="112"/>
      <c r="E4" s="112"/>
      <c r="F4" s="112"/>
      <c r="G4" s="112"/>
    </row>
    <row r="5" spans="1:7" ht="15.75" x14ac:dyDescent="0.25">
      <c r="G5" s="41" t="s">
        <v>1416</v>
      </c>
    </row>
    <row r="6" spans="1:7" ht="15.75" x14ac:dyDescent="0.25">
      <c r="A6" s="13" t="s">
        <v>1417</v>
      </c>
      <c r="B6" s="13" t="s">
        <v>1418</v>
      </c>
      <c r="C6" s="13" t="s">
        <v>1432</v>
      </c>
      <c r="D6" s="13" t="s">
        <v>1433</v>
      </c>
      <c r="E6" s="13" t="s">
        <v>1419</v>
      </c>
      <c r="F6" s="13" t="s">
        <v>1420</v>
      </c>
      <c r="G6" s="13" t="s">
        <v>1434</v>
      </c>
    </row>
    <row r="7" spans="1:7" ht="15.75" x14ac:dyDescent="0.25">
      <c r="A7" s="14"/>
      <c r="B7" s="14"/>
      <c r="C7" s="14"/>
      <c r="D7" s="14"/>
      <c r="E7" s="14"/>
      <c r="F7" s="14"/>
      <c r="G7" s="14"/>
    </row>
    <row r="8" spans="1:7" ht="15.75" x14ac:dyDescent="0.25">
      <c r="A8" s="14"/>
      <c r="B8" s="14"/>
      <c r="C8" s="14"/>
      <c r="D8" s="14"/>
      <c r="E8" s="14"/>
      <c r="F8" s="14"/>
      <c r="G8" s="14"/>
    </row>
    <row r="9" spans="1:7" ht="15.75" x14ac:dyDescent="0.25">
      <c r="A9" s="14"/>
      <c r="B9" s="14"/>
      <c r="C9" s="14"/>
      <c r="D9" s="14"/>
      <c r="E9" s="14"/>
      <c r="F9" s="14"/>
      <c r="G9" s="14"/>
    </row>
    <row r="10" spans="1:7" ht="31.5" customHeight="1" x14ac:dyDescent="0.25">
      <c r="A10" s="130" t="s">
        <v>1425</v>
      </c>
      <c r="B10" s="130"/>
      <c r="C10" s="130"/>
      <c r="D10" s="130"/>
      <c r="E10" s="130"/>
      <c r="F10" s="130"/>
      <c r="G10" s="14"/>
    </row>
    <row r="11" spans="1:7" ht="15.75" x14ac:dyDescent="0.25">
      <c r="A11" s="14"/>
      <c r="B11" s="14"/>
      <c r="C11" s="14"/>
      <c r="D11" s="14"/>
      <c r="E11" s="14"/>
      <c r="F11" s="14"/>
      <c r="G11" s="14"/>
    </row>
    <row r="12" spans="1:7" ht="15.75" x14ac:dyDescent="0.25">
      <c r="A12" s="14"/>
      <c r="B12" s="14"/>
      <c r="C12" s="14"/>
      <c r="D12" s="14"/>
      <c r="E12" s="14"/>
      <c r="F12" s="14"/>
      <c r="G12" s="14"/>
    </row>
    <row r="13" spans="1:7" ht="15.75" x14ac:dyDescent="0.25">
      <c r="A13" s="14"/>
      <c r="B13" s="14"/>
      <c r="C13" s="14"/>
      <c r="D13" s="14"/>
      <c r="E13" s="14"/>
      <c r="F13" s="14"/>
      <c r="G13" s="14"/>
    </row>
    <row r="14" spans="1:7" ht="15.75" x14ac:dyDescent="0.25">
      <c r="A14" s="9"/>
    </row>
    <row r="15" spans="1:7" ht="15.75" x14ac:dyDescent="0.25">
      <c r="A15" s="104" t="s">
        <v>1435</v>
      </c>
      <c r="B15" s="104"/>
      <c r="C15" s="104"/>
      <c r="F15" s="104" t="s">
        <v>1438</v>
      </c>
      <c r="G15" s="104"/>
    </row>
    <row r="16" spans="1:7" ht="15.75" x14ac:dyDescent="0.25">
      <c r="A16" s="113" t="s">
        <v>1436</v>
      </c>
      <c r="B16" s="113"/>
      <c r="C16" s="113"/>
      <c r="F16" s="113" t="s">
        <v>1429</v>
      </c>
      <c r="G16" s="113"/>
    </row>
    <row r="17" spans="1:7" ht="15.75" x14ac:dyDescent="0.25">
      <c r="A17" s="104" t="s">
        <v>1437</v>
      </c>
      <c r="B17" s="104"/>
      <c r="C17" s="104"/>
      <c r="F17" s="104" t="s">
        <v>38</v>
      </c>
      <c r="G17" s="104"/>
    </row>
  </sheetData>
  <mergeCells count="9">
    <mergeCell ref="A16:C16"/>
    <mergeCell ref="F16:G16"/>
    <mergeCell ref="F17:G17"/>
    <mergeCell ref="A17:C17"/>
    <mergeCell ref="A3:G3"/>
    <mergeCell ref="A4:G4"/>
    <mergeCell ref="A10:F10"/>
    <mergeCell ref="F15:G15"/>
    <mergeCell ref="A15:C15"/>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G22"/>
  <sheetViews>
    <sheetView workbookViewId="0">
      <selection activeCell="E40" sqref="E40"/>
    </sheetView>
  </sheetViews>
  <sheetFormatPr defaultRowHeight="15" x14ac:dyDescent="0.25"/>
  <cols>
    <col min="1" max="1" width="14" customWidth="1"/>
    <col min="2" max="2" width="17.5703125" customWidth="1"/>
    <col min="3" max="6" width="14.140625" customWidth="1"/>
    <col min="7" max="7" width="24.140625" customWidth="1"/>
  </cols>
  <sheetData>
    <row r="1" spans="1:7" ht="15.75" x14ac:dyDescent="0.25">
      <c r="A1" s="10" t="s">
        <v>1412</v>
      </c>
      <c r="G1" s="17" t="s">
        <v>1439</v>
      </c>
    </row>
    <row r="2" spans="1:7" ht="15.75" x14ac:dyDescent="0.25">
      <c r="A2" s="8"/>
    </row>
    <row r="3" spans="1:7" ht="15.75" x14ac:dyDescent="0.25">
      <c r="A3" s="103" t="s">
        <v>1440</v>
      </c>
      <c r="B3" s="103"/>
      <c r="C3" s="103"/>
      <c r="D3" s="103"/>
      <c r="E3" s="103"/>
      <c r="F3" s="103"/>
      <c r="G3" s="103"/>
    </row>
    <row r="4" spans="1:7" ht="15.75" x14ac:dyDescent="0.25">
      <c r="A4" s="112" t="s">
        <v>1415</v>
      </c>
      <c r="B4" s="112"/>
      <c r="C4" s="112"/>
      <c r="D4" s="112"/>
      <c r="E4" s="112"/>
      <c r="F4" s="112"/>
      <c r="G4" s="112"/>
    </row>
    <row r="5" spans="1:7" ht="15.75" x14ac:dyDescent="0.25">
      <c r="G5" s="41" t="s">
        <v>1416</v>
      </c>
    </row>
    <row r="6" spans="1:7" ht="47.25" x14ac:dyDescent="0.25">
      <c r="A6" s="13" t="s">
        <v>1441</v>
      </c>
      <c r="B6" s="13" t="s">
        <v>1418</v>
      </c>
      <c r="C6" s="13" t="s">
        <v>1432</v>
      </c>
      <c r="D6" s="13" t="s">
        <v>1433</v>
      </c>
      <c r="E6" s="13" t="s">
        <v>1419</v>
      </c>
      <c r="F6" s="13" t="s">
        <v>1420</v>
      </c>
      <c r="G6" s="13" t="s">
        <v>1434</v>
      </c>
    </row>
    <row r="7" spans="1:7" ht="15.75" x14ac:dyDescent="0.25">
      <c r="A7" s="14"/>
      <c r="B7" s="14"/>
      <c r="C7" s="14"/>
      <c r="D7" s="14"/>
      <c r="E7" s="14"/>
      <c r="F7" s="14"/>
      <c r="G7" s="14"/>
    </row>
    <row r="8" spans="1:7" ht="15.75" x14ac:dyDescent="0.25">
      <c r="A8" s="14"/>
      <c r="B8" s="14"/>
      <c r="C8" s="14"/>
      <c r="D8" s="14"/>
      <c r="E8" s="14"/>
      <c r="F8" s="14"/>
      <c r="G8" s="14"/>
    </row>
    <row r="9" spans="1:7" ht="15.75" x14ac:dyDescent="0.25">
      <c r="A9" s="14"/>
      <c r="B9" s="14"/>
      <c r="C9" s="14"/>
      <c r="D9" s="14"/>
      <c r="E9" s="14"/>
      <c r="F9" s="14"/>
      <c r="G9" s="14"/>
    </row>
    <row r="10" spans="1:7" ht="15.75" x14ac:dyDescent="0.25">
      <c r="A10" s="14"/>
      <c r="B10" s="14"/>
      <c r="C10" s="14"/>
      <c r="D10" s="14"/>
      <c r="E10" s="14"/>
      <c r="F10" s="14"/>
      <c r="G10" s="14"/>
    </row>
    <row r="11" spans="1:7" ht="15.75" x14ac:dyDescent="0.25">
      <c r="A11" s="14"/>
      <c r="B11" s="14"/>
      <c r="C11" s="14"/>
      <c r="D11" s="14"/>
      <c r="E11" s="14"/>
      <c r="F11" s="14"/>
      <c r="G11" s="14"/>
    </row>
    <row r="12" spans="1:7" ht="15.75" x14ac:dyDescent="0.25">
      <c r="A12" s="14"/>
      <c r="B12" s="14"/>
      <c r="C12" s="14"/>
      <c r="D12" s="14"/>
      <c r="E12" s="14"/>
      <c r="F12" s="14"/>
      <c r="G12" s="14"/>
    </row>
    <row r="13" spans="1:7" ht="15.75" x14ac:dyDescent="0.25">
      <c r="A13" s="14"/>
      <c r="B13" s="14"/>
      <c r="C13" s="14"/>
      <c r="D13" s="14"/>
      <c r="E13" s="14"/>
      <c r="F13" s="14"/>
      <c r="G13" s="14"/>
    </row>
    <row r="14" spans="1:7" ht="15.75" x14ac:dyDescent="0.25">
      <c r="A14" s="14"/>
      <c r="B14" s="14"/>
      <c r="C14" s="14"/>
      <c r="D14" s="14"/>
      <c r="E14" s="14"/>
      <c r="F14" s="14"/>
      <c r="G14" s="14"/>
    </row>
    <row r="15" spans="1:7" ht="31.5" customHeight="1" x14ac:dyDescent="0.25">
      <c r="A15" s="130" t="s">
        <v>1425</v>
      </c>
      <c r="B15" s="130"/>
      <c r="C15" s="130"/>
      <c r="D15" s="130"/>
      <c r="E15" s="130"/>
      <c r="F15" s="14"/>
      <c r="G15" s="14"/>
    </row>
    <row r="16" spans="1:7" ht="15.75" x14ac:dyDescent="0.25">
      <c r="A16" s="14"/>
      <c r="B16" s="14"/>
      <c r="C16" s="14"/>
      <c r="D16" s="14"/>
      <c r="E16" s="14"/>
      <c r="F16" s="14"/>
      <c r="G16" s="14"/>
    </row>
    <row r="17" spans="1:7" ht="15.75" x14ac:dyDescent="0.25">
      <c r="A17" s="14"/>
      <c r="B17" s="14"/>
      <c r="C17" s="14"/>
      <c r="D17" s="14"/>
      <c r="E17" s="14"/>
      <c r="F17" s="14"/>
      <c r="G17" s="14"/>
    </row>
    <row r="18" spans="1:7" ht="15.75" x14ac:dyDescent="0.25">
      <c r="A18" s="14"/>
      <c r="B18" s="14"/>
      <c r="C18" s="14"/>
      <c r="D18" s="14"/>
      <c r="E18" s="14"/>
      <c r="F18" s="14"/>
      <c r="G18" s="14"/>
    </row>
    <row r="19" spans="1:7" ht="15.75" x14ac:dyDescent="0.25">
      <c r="A19" s="9"/>
    </row>
    <row r="20" spans="1:7" ht="15.75" x14ac:dyDescent="0.25">
      <c r="A20" s="104" t="s">
        <v>1355</v>
      </c>
      <c r="B20" s="104"/>
      <c r="E20" s="104" t="s">
        <v>1444</v>
      </c>
      <c r="F20" s="104"/>
      <c r="G20" s="104"/>
    </row>
    <row r="21" spans="1:7" ht="15.75" x14ac:dyDescent="0.25">
      <c r="A21" s="113" t="s">
        <v>1356</v>
      </c>
      <c r="B21" s="113"/>
      <c r="C21" s="113" t="s">
        <v>1442</v>
      </c>
      <c r="D21" s="113"/>
      <c r="E21" s="113" t="s">
        <v>1429</v>
      </c>
      <c r="F21" s="113"/>
      <c r="G21" s="113"/>
    </row>
    <row r="22" spans="1:7" ht="15.75" x14ac:dyDescent="0.25">
      <c r="A22" s="104" t="s">
        <v>38</v>
      </c>
      <c r="B22" s="104"/>
      <c r="C22" s="104" t="s">
        <v>1443</v>
      </c>
      <c r="D22" s="104"/>
      <c r="E22" s="104" t="s">
        <v>38</v>
      </c>
      <c r="F22" s="104"/>
      <c r="G22" s="104"/>
    </row>
  </sheetData>
  <mergeCells count="11">
    <mergeCell ref="A3:G3"/>
    <mergeCell ref="A4:G4"/>
    <mergeCell ref="E20:G20"/>
    <mergeCell ref="E21:G21"/>
    <mergeCell ref="E22:G22"/>
    <mergeCell ref="C21:D21"/>
    <mergeCell ref="C22:D22"/>
    <mergeCell ref="A15:E15"/>
    <mergeCell ref="A20:B20"/>
    <mergeCell ref="A21:B21"/>
    <mergeCell ref="A22:B22"/>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G30"/>
  <sheetViews>
    <sheetView workbookViewId="0">
      <selection activeCell="E40" sqref="E40"/>
    </sheetView>
  </sheetViews>
  <sheetFormatPr defaultRowHeight="15" x14ac:dyDescent="0.25"/>
  <cols>
    <col min="1" max="1" width="5.5703125" customWidth="1"/>
    <col min="2" max="2" width="52.140625" customWidth="1"/>
    <col min="3" max="7" width="14.7109375" customWidth="1"/>
  </cols>
  <sheetData>
    <row r="1" spans="1:7" ht="15.75" x14ac:dyDescent="0.25">
      <c r="A1" s="10" t="s">
        <v>1412</v>
      </c>
      <c r="G1" s="17" t="s">
        <v>1445</v>
      </c>
    </row>
    <row r="2" spans="1:7" ht="15.75" x14ac:dyDescent="0.25">
      <c r="A2" s="8"/>
    </row>
    <row r="3" spans="1:7" ht="15.75" x14ac:dyDescent="0.25">
      <c r="A3" s="113" t="s">
        <v>1446</v>
      </c>
      <c r="B3" s="113"/>
      <c r="C3" s="113"/>
      <c r="D3" s="113"/>
      <c r="E3" s="113"/>
      <c r="F3" s="113"/>
      <c r="G3" s="113"/>
    </row>
    <row r="4" spans="1:7" ht="15.75" x14ac:dyDescent="0.25">
      <c r="A4" s="104" t="s">
        <v>1415</v>
      </c>
      <c r="B4" s="104"/>
      <c r="C4" s="104"/>
      <c r="D4" s="104"/>
      <c r="E4" s="104"/>
      <c r="F4" s="104"/>
      <c r="G4" s="104"/>
    </row>
    <row r="5" spans="1:7" ht="15.75" x14ac:dyDescent="0.25">
      <c r="G5" s="41" t="s">
        <v>50</v>
      </c>
    </row>
    <row r="6" spans="1:7" ht="15.75" x14ac:dyDescent="0.25">
      <c r="A6" s="121"/>
      <c r="B6" s="99" t="s">
        <v>2</v>
      </c>
      <c r="C6" s="99" t="s">
        <v>41</v>
      </c>
      <c r="D6" s="99" t="s">
        <v>274</v>
      </c>
      <c r="E6" s="99"/>
      <c r="F6" s="99"/>
      <c r="G6" s="99" t="s">
        <v>631</v>
      </c>
    </row>
    <row r="7" spans="1:7" ht="15.75" x14ac:dyDescent="0.25">
      <c r="A7" s="121"/>
      <c r="B7" s="99"/>
      <c r="C7" s="99"/>
      <c r="D7" s="14" t="s">
        <v>1422</v>
      </c>
      <c r="E7" s="14" t="s">
        <v>1423</v>
      </c>
      <c r="F7" s="14" t="s">
        <v>1424</v>
      </c>
      <c r="G7" s="99"/>
    </row>
    <row r="8" spans="1:7" ht="15.75" x14ac:dyDescent="0.25">
      <c r="A8" s="14" t="s">
        <v>7</v>
      </c>
      <c r="B8" s="14" t="s">
        <v>8</v>
      </c>
      <c r="C8" s="14" t="s">
        <v>1447</v>
      </c>
      <c r="D8" s="14">
        <v>2</v>
      </c>
      <c r="E8" s="14">
        <v>3</v>
      </c>
      <c r="F8" s="14">
        <v>4</v>
      </c>
      <c r="G8" s="14">
        <v>5</v>
      </c>
    </row>
    <row r="9" spans="1:7" ht="15.75" x14ac:dyDescent="0.25">
      <c r="A9" s="14"/>
      <c r="B9" s="15" t="s">
        <v>1448</v>
      </c>
      <c r="C9" s="14"/>
      <c r="D9" s="14"/>
      <c r="E9" s="14"/>
      <c r="F9" s="14"/>
      <c r="G9" s="14"/>
    </row>
    <row r="10" spans="1:7" ht="15.75" x14ac:dyDescent="0.25">
      <c r="A10" s="14">
        <v>1</v>
      </c>
      <c r="B10" s="16" t="s">
        <v>1449</v>
      </c>
      <c r="C10" s="14"/>
      <c r="D10" s="14"/>
      <c r="E10" s="14"/>
      <c r="F10" s="14"/>
      <c r="G10" s="14"/>
    </row>
    <row r="11" spans="1:7" ht="15.75" x14ac:dyDescent="0.25">
      <c r="A11" s="14"/>
      <c r="B11" s="16" t="s">
        <v>1450</v>
      </c>
      <c r="C11" s="14"/>
      <c r="D11" s="14"/>
      <c r="E11" s="14"/>
      <c r="F11" s="14"/>
      <c r="G11" s="14"/>
    </row>
    <row r="12" spans="1:7" ht="15.75" x14ac:dyDescent="0.25">
      <c r="A12" s="14"/>
      <c r="B12" s="16" t="s">
        <v>1451</v>
      </c>
      <c r="C12" s="14"/>
      <c r="D12" s="14"/>
      <c r="E12" s="14"/>
      <c r="F12" s="14"/>
      <c r="G12" s="14"/>
    </row>
    <row r="13" spans="1:7" ht="15.75" x14ac:dyDescent="0.25">
      <c r="A13" s="14"/>
      <c r="B13" s="16" t="s">
        <v>90</v>
      </c>
      <c r="C13" s="14"/>
      <c r="D13" s="14"/>
      <c r="E13" s="14"/>
      <c r="F13" s="14"/>
      <c r="G13" s="14"/>
    </row>
    <row r="14" spans="1:7" ht="15.75" x14ac:dyDescent="0.25">
      <c r="A14" s="14">
        <v>2</v>
      </c>
      <c r="B14" s="16" t="s">
        <v>1452</v>
      </c>
      <c r="C14" s="14"/>
      <c r="D14" s="14"/>
      <c r="E14" s="14"/>
      <c r="F14" s="14"/>
      <c r="G14" s="14"/>
    </row>
    <row r="15" spans="1:7" ht="15.75" x14ac:dyDescent="0.25">
      <c r="A15" s="14"/>
      <c r="B15" s="16" t="s">
        <v>90</v>
      </c>
      <c r="C15" s="14"/>
      <c r="D15" s="14"/>
      <c r="E15" s="14"/>
      <c r="F15" s="14"/>
      <c r="G15" s="14"/>
    </row>
    <row r="16" spans="1:7" ht="15.75" x14ac:dyDescent="0.25">
      <c r="A16" s="14"/>
      <c r="B16" s="16" t="s">
        <v>90</v>
      </c>
      <c r="C16" s="14"/>
      <c r="D16" s="14"/>
      <c r="E16" s="14"/>
      <c r="F16" s="14"/>
      <c r="G16" s="14"/>
    </row>
    <row r="17" spans="1:7" ht="15.75" x14ac:dyDescent="0.25">
      <c r="A17" s="14">
        <v>3</v>
      </c>
      <c r="B17" s="16" t="s">
        <v>1453</v>
      </c>
      <c r="C17" s="14"/>
      <c r="D17" s="14"/>
      <c r="E17" s="14"/>
      <c r="F17" s="14"/>
      <c r="G17" s="14"/>
    </row>
    <row r="18" spans="1:7" ht="15.75" x14ac:dyDescent="0.25">
      <c r="A18" s="14"/>
      <c r="B18" s="22" t="s">
        <v>1454</v>
      </c>
      <c r="C18" s="14"/>
      <c r="D18" s="14"/>
      <c r="E18" s="14"/>
      <c r="F18" s="14"/>
      <c r="G18" s="14"/>
    </row>
    <row r="19" spans="1:7" ht="15.75" x14ac:dyDescent="0.25">
      <c r="A19" s="14"/>
      <c r="B19" s="22" t="s">
        <v>1455</v>
      </c>
      <c r="C19" s="14"/>
      <c r="D19" s="14"/>
      <c r="E19" s="14"/>
      <c r="F19" s="14"/>
      <c r="G19" s="14"/>
    </row>
    <row r="20" spans="1:7" ht="15.75" x14ac:dyDescent="0.25">
      <c r="A20" s="14" t="s">
        <v>1456</v>
      </c>
      <c r="B20" s="16" t="s">
        <v>1457</v>
      </c>
      <c r="C20" s="14"/>
      <c r="D20" s="14"/>
      <c r="E20" s="14"/>
      <c r="F20" s="14"/>
      <c r="G20" s="14"/>
    </row>
    <row r="21" spans="1:7" ht="15.75" x14ac:dyDescent="0.25">
      <c r="A21" s="121"/>
      <c r="B21" s="22" t="s">
        <v>1458</v>
      </c>
      <c r="C21" s="121"/>
      <c r="D21" s="121"/>
      <c r="E21" s="121"/>
      <c r="F21" s="121"/>
      <c r="G21" s="121"/>
    </row>
    <row r="22" spans="1:7" ht="15.75" x14ac:dyDescent="0.25">
      <c r="A22" s="121"/>
      <c r="B22" s="22" t="s">
        <v>1459</v>
      </c>
      <c r="C22" s="121"/>
      <c r="D22" s="121"/>
      <c r="E22" s="121"/>
      <c r="F22" s="121"/>
      <c r="G22" s="121"/>
    </row>
    <row r="23" spans="1:7" ht="15.75" x14ac:dyDescent="0.25">
      <c r="A23" s="14">
        <v>5</v>
      </c>
      <c r="B23" s="16" t="s">
        <v>1460</v>
      </c>
      <c r="C23" s="14"/>
      <c r="D23" s="14"/>
      <c r="E23" s="14"/>
      <c r="F23" s="14"/>
      <c r="G23" s="14"/>
    </row>
    <row r="24" spans="1:7" ht="15.75" x14ac:dyDescent="0.25">
      <c r="A24" s="14"/>
      <c r="B24" s="16" t="s">
        <v>113</v>
      </c>
      <c r="C24" s="14"/>
      <c r="D24" s="14"/>
      <c r="E24" s="14"/>
      <c r="F24" s="14"/>
      <c r="G24" s="14"/>
    </row>
    <row r="25" spans="1:7" ht="15.75" x14ac:dyDescent="0.25">
      <c r="A25" s="14"/>
      <c r="B25" s="16"/>
      <c r="C25" s="14"/>
      <c r="D25" s="14"/>
      <c r="E25" s="14"/>
      <c r="F25" s="14"/>
      <c r="G25" s="14"/>
    </row>
    <row r="26" spans="1:7" ht="15.75" x14ac:dyDescent="0.25">
      <c r="A26" s="9" t="s">
        <v>1461</v>
      </c>
    </row>
    <row r="27" spans="1:7" ht="15.75" x14ac:dyDescent="0.25">
      <c r="A27" s="9"/>
    </row>
    <row r="28" spans="1:7" ht="15.75" x14ac:dyDescent="0.25">
      <c r="A28" s="32"/>
      <c r="E28" s="104" t="s">
        <v>1462</v>
      </c>
      <c r="F28" s="104"/>
      <c r="G28" s="104"/>
    </row>
    <row r="29" spans="1:7" ht="15.75" x14ac:dyDescent="0.25">
      <c r="A29" s="113" t="s">
        <v>1442</v>
      </c>
      <c r="B29" s="113"/>
      <c r="E29" s="113" t="s">
        <v>1429</v>
      </c>
      <c r="F29" s="113"/>
      <c r="G29" s="113"/>
    </row>
    <row r="30" spans="1:7" ht="15.75" x14ac:dyDescent="0.25">
      <c r="A30" s="104" t="s">
        <v>1443</v>
      </c>
      <c r="B30" s="104"/>
      <c r="E30" s="104" t="s">
        <v>38</v>
      </c>
      <c r="F30" s="104"/>
      <c r="G30" s="104"/>
    </row>
  </sheetData>
  <mergeCells count="18">
    <mergeCell ref="A3:G3"/>
    <mergeCell ref="A4:G4"/>
    <mergeCell ref="E28:G28"/>
    <mergeCell ref="E29:G29"/>
    <mergeCell ref="E30:G30"/>
    <mergeCell ref="A29:B29"/>
    <mergeCell ref="A30:B30"/>
    <mergeCell ref="A6:A7"/>
    <mergeCell ref="B6:B7"/>
    <mergeCell ref="C6:C7"/>
    <mergeCell ref="D6:F6"/>
    <mergeCell ref="G6:G7"/>
    <mergeCell ref="A21:A22"/>
    <mergeCell ref="C21:C22"/>
    <mergeCell ref="D21:D22"/>
    <mergeCell ref="E21:E22"/>
    <mergeCell ref="F21:F22"/>
    <mergeCell ref="G21:G22"/>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F32"/>
  <sheetViews>
    <sheetView topLeftCell="A10" workbookViewId="0">
      <selection activeCell="E40" sqref="E40"/>
    </sheetView>
  </sheetViews>
  <sheetFormatPr defaultRowHeight="15" x14ac:dyDescent="0.25"/>
  <cols>
    <col min="1" max="1" width="6.28515625" customWidth="1"/>
    <col min="2" max="2" width="41.140625" customWidth="1"/>
    <col min="3" max="6" width="15.7109375" customWidth="1"/>
  </cols>
  <sheetData>
    <row r="1" spans="1:6" ht="15.75" x14ac:dyDescent="0.25">
      <c r="A1" s="10" t="s">
        <v>1412</v>
      </c>
      <c r="F1" s="17" t="s">
        <v>1463</v>
      </c>
    </row>
    <row r="2" spans="1:6" ht="15.75" x14ac:dyDescent="0.25">
      <c r="A2" s="8"/>
    </row>
    <row r="3" spans="1:6" ht="15.75" x14ac:dyDescent="0.25">
      <c r="A3" s="103" t="s">
        <v>1464</v>
      </c>
      <c r="B3" s="103"/>
      <c r="C3" s="103"/>
      <c r="D3" s="103"/>
      <c r="E3" s="103"/>
      <c r="F3" s="103"/>
    </row>
    <row r="4" spans="1:6" ht="15.75" x14ac:dyDescent="0.25">
      <c r="A4" s="103" t="s">
        <v>1465</v>
      </c>
      <c r="B4" s="103"/>
      <c r="C4" s="103"/>
      <c r="D4" s="103"/>
      <c r="E4" s="103"/>
      <c r="F4" s="103"/>
    </row>
    <row r="5" spans="1:6" ht="15.75" x14ac:dyDescent="0.25">
      <c r="A5" s="112" t="s">
        <v>1415</v>
      </c>
      <c r="B5" s="112"/>
      <c r="C5" s="112"/>
      <c r="D5" s="112"/>
      <c r="E5" s="112"/>
      <c r="F5" s="112"/>
    </row>
    <row r="6" spans="1:6" ht="15.75" x14ac:dyDescent="0.25">
      <c r="F6" s="12" t="s">
        <v>50</v>
      </c>
    </row>
    <row r="7" spans="1:6" ht="15.75" x14ac:dyDescent="0.25">
      <c r="A7" s="14" t="s">
        <v>1</v>
      </c>
      <c r="B7" s="14" t="s">
        <v>2</v>
      </c>
      <c r="C7" s="14" t="s">
        <v>41</v>
      </c>
      <c r="D7" s="14" t="s">
        <v>1422</v>
      </c>
      <c r="E7" s="14" t="s">
        <v>1423</v>
      </c>
      <c r="F7" s="14" t="s">
        <v>1424</v>
      </c>
    </row>
    <row r="8" spans="1:6" ht="15.75" x14ac:dyDescent="0.25">
      <c r="A8" s="14" t="s">
        <v>7</v>
      </c>
      <c r="B8" s="14" t="s">
        <v>8</v>
      </c>
      <c r="C8" s="14">
        <v>1</v>
      </c>
      <c r="D8" s="14">
        <v>2</v>
      </c>
      <c r="E8" s="14">
        <v>3</v>
      </c>
      <c r="F8" s="14">
        <v>4</v>
      </c>
    </row>
    <row r="9" spans="1:6" ht="15.75" x14ac:dyDescent="0.25">
      <c r="A9" s="13" t="s">
        <v>7</v>
      </c>
      <c r="B9" s="15" t="s">
        <v>1466</v>
      </c>
      <c r="C9" s="14"/>
      <c r="D9" s="14"/>
      <c r="E9" s="14"/>
      <c r="F9" s="14"/>
    </row>
    <row r="10" spans="1:6" ht="15.75" x14ac:dyDescent="0.25">
      <c r="A10" s="14" t="s">
        <v>10</v>
      </c>
      <c r="B10" s="16" t="s">
        <v>107</v>
      </c>
      <c r="C10" s="14"/>
      <c r="D10" s="14"/>
      <c r="E10" s="14"/>
      <c r="F10" s="14"/>
    </row>
    <row r="11" spans="1:6" ht="15.75" x14ac:dyDescent="0.25">
      <c r="A11" s="14">
        <v>1</v>
      </c>
      <c r="B11" s="16" t="s">
        <v>1467</v>
      </c>
      <c r="C11" s="14"/>
      <c r="D11" s="14"/>
      <c r="E11" s="14"/>
      <c r="F11" s="14"/>
    </row>
    <row r="12" spans="1:6" ht="15.75" x14ac:dyDescent="0.25">
      <c r="A12" s="14">
        <v>2</v>
      </c>
      <c r="B12" s="16" t="s">
        <v>1468</v>
      </c>
      <c r="C12" s="14"/>
      <c r="D12" s="14"/>
      <c r="E12" s="14"/>
      <c r="F12" s="14"/>
    </row>
    <row r="13" spans="1:6" ht="15.75" x14ac:dyDescent="0.25">
      <c r="A13" s="14">
        <v>3</v>
      </c>
      <c r="B13" s="16" t="s">
        <v>1469</v>
      </c>
      <c r="C13" s="14"/>
      <c r="D13" s="14"/>
      <c r="E13" s="14"/>
      <c r="F13" s="14"/>
    </row>
    <row r="14" spans="1:6" ht="15.75" x14ac:dyDescent="0.25">
      <c r="A14" s="14"/>
      <c r="B14" s="16" t="s">
        <v>1470</v>
      </c>
      <c r="C14" s="14"/>
      <c r="D14" s="14"/>
      <c r="E14" s="14"/>
      <c r="F14" s="14"/>
    </row>
    <row r="15" spans="1:6" ht="15.75" x14ac:dyDescent="0.25">
      <c r="A15" s="14"/>
      <c r="B15" s="16" t="s">
        <v>1471</v>
      </c>
      <c r="C15" s="14"/>
      <c r="D15" s="14"/>
      <c r="E15" s="14"/>
      <c r="F15" s="14"/>
    </row>
    <row r="16" spans="1:6" ht="15.75" x14ac:dyDescent="0.25">
      <c r="A16" s="14"/>
      <c r="B16" s="16" t="s">
        <v>1472</v>
      </c>
      <c r="C16" s="14"/>
      <c r="D16" s="14"/>
      <c r="E16" s="14"/>
      <c r="F16" s="14"/>
    </row>
    <row r="17" spans="1:6" ht="15.75" x14ac:dyDescent="0.25">
      <c r="A17" s="14"/>
      <c r="B17" s="16" t="s">
        <v>1473</v>
      </c>
      <c r="C17" s="14"/>
      <c r="D17" s="14"/>
      <c r="E17" s="14"/>
      <c r="F17" s="14"/>
    </row>
    <row r="18" spans="1:6" ht="15.75" x14ac:dyDescent="0.25">
      <c r="A18" s="14"/>
      <c r="B18" s="16" t="s">
        <v>1474</v>
      </c>
      <c r="C18" s="14"/>
      <c r="D18" s="14"/>
      <c r="E18" s="14"/>
      <c r="F18" s="14"/>
    </row>
    <row r="19" spans="1:6" ht="15.75" x14ac:dyDescent="0.25">
      <c r="A19" s="14">
        <v>4</v>
      </c>
      <c r="B19" s="16" t="s">
        <v>1475</v>
      </c>
      <c r="C19" s="14"/>
      <c r="D19" s="14"/>
      <c r="E19" s="14"/>
      <c r="F19" s="14"/>
    </row>
    <row r="20" spans="1:6" ht="15.75" x14ac:dyDescent="0.25">
      <c r="A20" s="14" t="s">
        <v>36</v>
      </c>
      <c r="B20" s="16" t="s">
        <v>1476</v>
      </c>
      <c r="C20" s="14"/>
      <c r="D20" s="14"/>
      <c r="E20" s="14"/>
      <c r="F20" s="14"/>
    </row>
    <row r="21" spans="1:6" ht="31.5" x14ac:dyDescent="0.25">
      <c r="A21" s="13" t="s">
        <v>8</v>
      </c>
      <c r="B21" s="15" t="s">
        <v>1477</v>
      </c>
      <c r="C21" s="14"/>
      <c r="D21" s="14"/>
      <c r="E21" s="14"/>
      <c r="F21" s="14"/>
    </row>
    <row r="22" spans="1:6" ht="15.75" x14ac:dyDescent="0.25">
      <c r="A22" s="14" t="s">
        <v>10</v>
      </c>
      <c r="B22" s="16" t="s">
        <v>1478</v>
      </c>
      <c r="C22" s="14"/>
      <c r="D22" s="14"/>
      <c r="E22" s="14"/>
      <c r="F22" s="14"/>
    </row>
    <row r="23" spans="1:6" ht="15.75" x14ac:dyDescent="0.25">
      <c r="A23" s="14" t="s">
        <v>36</v>
      </c>
      <c r="B23" s="16" t="s">
        <v>72</v>
      </c>
      <c r="C23" s="14"/>
      <c r="D23" s="14"/>
      <c r="E23" s="14"/>
      <c r="F23" s="14"/>
    </row>
    <row r="24" spans="1:6" ht="15.75" x14ac:dyDescent="0.25">
      <c r="A24" s="14">
        <v>1</v>
      </c>
      <c r="B24" s="16" t="s">
        <v>1159</v>
      </c>
      <c r="C24" s="14"/>
      <c r="D24" s="14"/>
      <c r="E24" s="14"/>
      <c r="F24" s="14"/>
    </row>
    <row r="25" spans="1:6" ht="15.75" x14ac:dyDescent="0.25">
      <c r="A25" s="14">
        <v>2</v>
      </c>
      <c r="B25" s="16" t="s">
        <v>1479</v>
      </c>
      <c r="C25" s="14"/>
      <c r="D25" s="14"/>
      <c r="E25" s="14"/>
      <c r="F25" s="14"/>
    </row>
    <row r="26" spans="1:6" ht="15.75" x14ac:dyDescent="0.25">
      <c r="A26" s="14">
        <v>3</v>
      </c>
      <c r="B26" s="16" t="s">
        <v>1480</v>
      </c>
      <c r="C26" s="14"/>
      <c r="D26" s="14"/>
      <c r="E26" s="14"/>
      <c r="F26" s="14"/>
    </row>
    <row r="27" spans="1:6" ht="15.75" x14ac:dyDescent="0.25">
      <c r="A27" s="14">
        <v>4</v>
      </c>
      <c r="B27" s="16" t="s">
        <v>1481</v>
      </c>
      <c r="C27" s="14"/>
      <c r="D27" s="14"/>
      <c r="E27" s="14"/>
      <c r="F27" s="14"/>
    </row>
    <row r="28" spans="1:6" ht="15.75" x14ac:dyDescent="0.25">
      <c r="A28" s="14"/>
      <c r="B28" s="16" t="s">
        <v>113</v>
      </c>
      <c r="C28" s="14"/>
      <c r="D28" s="14"/>
      <c r="E28" s="14"/>
      <c r="F28" s="14"/>
    </row>
    <row r="29" spans="1:6" ht="15.75" x14ac:dyDescent="0.25">
      <c r="A29" s="9"/>
    </row>
    <row r="30" spans="1:6" ht="15.75" x14ac:dyDescent="0.25">
      <c r="A30" s="32"/>
      <c r="D30" s="104" t="s">
        <v>1462</v>
      </c>
      <c r="E30" s="104"/>
      <c r="F30" s="104"/>
    </row>
    <row r="31" spans="1:6" ht="15.75" x14ac:dyDescent="0.25">
      <c r="A31" s="113" t="s">
        <v>1442</v>
      </c>
      <c r="B31" s="113"/>
      <c r="D31" s="113" t="s">
        <v>1429</v>
      </c>
      <c r="E31" s="113"/>
      <c r="F31" s="113"/>
    </row>
    <row r="32" spans="1:6" ht="15.75" x14ac:dyDescent="0.25">
      <c r="A32" s="104" t="s">
        <v>1443</v>
      </c>
      <c r="B32" s="104"/>
      <c r="D32" s="104" t="s">
        <v>38</v>
      </c>
      <c r="E32" s="104"/>
      <c r="F32" s="104"/>
    </row>
  </sheetData>
  <mergeCells count="8">
    <mergeCell ref="D32:F32"/>
    <mergeCell ref="A31:B31"/>
    <mergeCell ref="A32:B32"/>
    <mergeCell ref="A3:F3"/>
    <mergeCell ref="A4:F4"/>
    <mergeCell ref="A5:F5"/>
    <mergeCell ref="D30:F30"/>
    <mergeCell ref="D31:F31"/>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G27"/>
  <sheetViews>
    <sheetView topLeftCell="A7" workbookViewId="0">
      <selection activeCell="E40" sqref="E40"/>
    </sheetView>
  </sheetViews>
  <sheetFormatPr defaultRowHeight="15" x14ac:dyDescent="0.25"/>
  <cols>
    <col min="1" max="1" width="6.42578125" customWidth="1"/>
    <col min="2" max="2" width="40.140625" customWidth="1"/>
    <col min="3" max="6" width="17.42578125" customWidth="1"/>
    <col min="7" max="7" width="12.42578125" customWidth="1"/>
  </cols>
  <sheetData>
    <row r="1" spans="1:7" ht="15.75" x14ac:dyDescent="0.25">
      <c r="A1" s="10" t="s">
        <v>1412</v>
      </c>
      <c r="G1" s="17" t="s">
        <v>1482</v>
      </c>
    </row>
    <row r="2" spans="1:7" ht="15.75" x14ac:dyDescent="0.25">
      <c r="A2" s="8"/>
    </row>
    <row r="3" spans="1:7" ht="15.75" x14ac:dyDescent="0.25">
      <c r="A3" s="103" t="s">
        <v>1483</v>
      </c>
      <c r="B3" s="103"/>
      <c r="C3" s="103"/>
      <c r="D3" s="103"/>
      <c r="E3" s="103"/>
      <c r="F3" s="103"/>
      <c r="G3" s="103"/>
    </row>
    <row r="4" spans="1:7" ht="15.75" x14ac:dyDescent="0.25">
      <c r="A4" s="103" t="s">
        <v>1484</v>
      </c>
      <c r="B4" s="103"/>
      <c r="C4" s="103"/>
      <c r="D4" s="103"/>
      <c r="E4" s="103"/>
      <c r="F4" s="103"/>
      <c r="G4" s="103"/>
    </row>
    <row r="5" spans="1:7" ht="15.75" x14ac:dyDescent="0.25">
      <c r="A5" s="112" t="s">
        <v>1415</v>
      </c>
      <c r="B5" s="112"/>
      <c r="C5" s="112"/>
      <c r="D5" s="112"/>
      <c r="E5" s="112"/>
      <c r="F5" s="112"/>
      <c r="G5" s="112"/>
    </row>
    <row r="6" spans="1:7" ht="15.75" x14ac:dyDescent="0.25">
      <c r="G6" s="41" t="s">
        <v>50</v>
      </c>
    </row>
    <row r="7" spans="1:7" ht="15.75" x14ac:dyDescent="0.25">
      <c r="A7" s="99" t="s">
        <v>1</v>
      </c>
      <c r="B7" s="99" t="s">
        <v>2</v>
      </c>
      <c r="C7" s="99" t="s">
        <v>41</v>
      </c>
      <c r="D7" s="99" t="s">
        <v>274</v>
      </c>
      <c r="E7" s="99"/>
      <c r="F7" s="99"/>
      <c r="G7" s="99" t="s">
        <v>631</v>
      </c>
    </row>
    <row r="8" spans="1:7" ht="31.5" x14ac:dyDescent="0.25">
      <c r="A8" s="99"/>
      <c r="B8" s="99"/>
      <c r="C8" s="99"/>
      <c r="D8" s="14" t="s">
        <v>1485</v>
      </c>
      <c r="E8" s="14" t="s">
        <v>1486</v>
      </c>
      <c r="F8" s="14" t="s">
        <v>1487</v>
      </c>
      <c r="G8" s="99"/>
    </row>
    <row r="9" spans="1:7" ht="15.75" x14ac:dyDescent="0.25">
      <c r="A9" s="14" t="s">
        <v>7</v>
      </c>
      <c r="B9" s="14" t="s">
        <v>8</v>
      </c>
      <c r="C9" s="14">
        <v>1</v>
      </c>
      <c r="D9" s="14">
        <v>2</v>
      </c>
      <c r="E9" s="14">
        <v>3</v>
      </c>
      <c r="F9" s="14">
        <v>4</v>
      </c>
      <c r="G9" s="14">
        <v>5</v>
      </c>
    </row>
    <row r="10" spans="1:7" ht="15.75" x14ac:dyDescent="0.25">
      <c r="A10" s="13" t="s">
        <v>7</v>
      </c>
      <c r="B10" s="15" t="s">
        <v>1466</v>
      </c>
      <c r="C10" s="14"/>
      <c r="D10" s="14"/>
      <c r="E10" s="14"/>
      <c r="F10" s="14"/>
      <c r="G10" s="14"/>
    </row>
    <row r="11" spans="1:7" ht="31.5" x14ac:dyDescent="0.25">
      <c r="A11" s="13" t="s">
        <v>8</v>
      </c>
      <c r="B11" s="15" t="s">
        <v>1477</v>
      </c>
      <c r="C11" s="14"/>
      <c r="D11" s="14"/>
      <c r="E11" s="14"/>
      <c r="F11" s="14"/>
      <c r="G11" s="14"/>
    </row>
    <row r="12" spans="1:7" ht="15.75" x14ac:dyDescent="0.25">
      <c r="A12" s="14" t="s">
        <v>10</v>
      </c>
      <c r="B12" s="16" t="s">
        <v>1478</v>
      </c>
      <c r="C12" s="14"/>
      <c r="D12" s="14"/>
      <c r="E12" s="14"/>
      <c r="F12" s="14"/>
      <c r="G12" s="14"/>
    </row>
    <row r="13" spans="1:7" ht="31.5" x14ac:dyDescent="0.25">
      <c r="A13" s="14" t="s">
        <v>36</v>
      </c>
      <c r="B13" s="16" t="s">
        <v>1488</v>
      </c>
      <c r="C13" s="14"/>
      <c r="D13" s="14"/>
      <c r="E13" s="14"/>
      <c r="F13" s="14"/>
      <c r="G13" s="14"/>
    </row>
    <row r="14" spans="1:7" ht="15.75" x14ac:dyDescent="0.25">
      <c r="A14" s="14" t="s">
        <v>44</v>
      </c>
      <c r="B14" s="16" t="s">
        <v>72</v>
      </c>
      <c r="C14" s="14"/>
      <c r="D14" s="14"/>
      <c r="E14" s="14"/>
      <c r="F14" s="14"/>
      <c r="G14" s="14"/>
    </row>
    <row r="15" spans="1:7" ht="15.75" x14ac:dyDescent="0.25">
      <c r="A15" s="14">
        <v>1</v>
      </c>
      <c r="B15" s="16" t="s">
        <v>1159</v>
      </c>
      <c r="C15" s="14"/>
      <c r="D15" s="14"/>
      <c r="E15" s="14"/>
      <c r="F15" s="14"/>
      <c r="G15" s="14"/>
    </row>
    <row r="16" spans="1:7" ht="15.75" x14ac:dyDescent="0.25">
      <c r="A16" s="14">
        <v>2</v>
      </c>
      <c r="B16" s="16" t="s">
        <v>1479</v>
      </c>
      <c r="C16" s="14"/>
      <c r="D16" s="14"/>
      <c r="E16" s="14"/>
      <c r="F16" s="14"/>
      <c r="G16" s="14"/>
    </row>
    <row r="17" spans="1:7" ht="15.75" x14ac:dyDescent="0.25">
      <c r="A17" s="14">
        <v>3</v>
      </c>
      <c r="B17" s="16" t="s">
        <v>1480</v>
      </c>
      <c r="C17" s="14"/>
      <c r="D17" s="14"/>
      <c r="E17" s="14"/>
      <c r="F17" s="14"/>
      <c r="G17" s="14"/>
    </row>
    <row r="18" spans="1:7" ht="15.75" x14ac:dyDescent="0.25">
      <c r="A18" s="14">
        <v>4</v>
      </c>
      <c r="B18" s="16" t="s">
        <v>1481</v>
      </c>
      <c r="C18" s="14"/>
      <c r="D18" s="14"/>
      <c r="E18" s="14"/>
      <c r="F18" s="14"/>
      <c r="G18" s="14"/>
    </row>
    <row r="19" spans="1:7" ht="15.75" x14ac:dyDescent="0.25">
      <c r="A19" s="14" t="s">
        <v>90</v>
      </c>
      <c r="B19" s="16" t="s">
        <v>90</v>
      </c>
      <c r="C19" s="14"/>
      <c r="D19" s="14"/>
      <c r="E19" s="14"/>
      <c r="F19" s="14"/>
      <c r="G19" s="14"/>
    </row>
    <row r="20" spans="1:7" ht="15.75" x14ac:dyDescent="0.25">
      <c r="A20" s="9"/>
    </row>
    <row r="21" spans="1:7" ht="15.75" x14ac:dyDescent="0.25">
      <c r="A21" s="32"/>
      <c r="E21" s="104" t="s">
        <v>1462</v>
      </c>
      <c r="F21" s="104"/>
      <c r="G21" s="104"/>
    </row>
    <row r="22" spans="1:7" ht="15.75" x14ac:dyDescent="0.25">
      <c r="A22" s="113" t="s">
        <v>1442</v>
      </c>
      <c r="B22" s="113"/>
      <c r="E22" s="113" t="s">
        <v>1429</v>
      </c>
      <c r="F22" s="113"/>
      <c r="G22" s="113"/>
    </row>
    <row r="23" spans="1:7" ht="15.75" x14ac:dyDescent="0.25">
      <c r="A23" s="104" t="s">
        <v>1443</v>
      </c>
      <c r="B23" s="104"/>
      <c r="E23" s="104" t="s">
        <v>38</v>
      </c>
      <c r="F23" s="104"/>
      <c r="G23" s="104"/>
    </row>
    <row r="24" spans="1:7" ht="15.75" x14ac:dyDescent="0.25">
      <c r="A24" s="2"/>
      <c r="B24" s="2"/>
      <c r="E24" s="2"/>
      <c r="F24" s="2"/>
      <c r="G24" s="2"/>
    </row>
    <row r="25" spans="1:7" ht="15.75" x14ac:dyDescent="0.25">
      <c r="A25" s="2"/>
      <c r="B25" s="2"/>
      <c r="E25" s="2"/>
      <c r="F25" s="2"/>
      <c r="G25" s="2"/>
    </row>
    <row r="26" spans="1:7" ht="15.75" x14ac:dyDescent="0.25">
      <c r="A26" s="2"/>
      <c r="B26" s="2"/>
      <c r="E26" s="2"/>
      <c r="F26" s="2"/>
      <c r="G26" s="2"/>
    </row>
    <row r="27" spans="1:7" ht="15.75" x14ac:dyDescent="0.25">
      <c r="A27" s="25" t="s">
        <v>1489</v>
      </c>
    </row>
  </sheetData>
  <mergeCells count="13">
    <mergeCell ref="A23:B23"/>
    <mergeCell ref="E21:G21"/>
    <mergeCell ref="E22:G22"/>
    <mergeCell ref="E23:G23"/>
    <mergeCell ref="A3:G3"/>
    <mergeCell ref="A4:G4"/>
    <mergeCell ref="A5:G5"/>
    <mergeCell ref="A7:A8"/>
    <mergeCell ref="B7:B8"/>
    <mergeCell ref="C7:C8"/>
    <mergeCell ref="D7:F7"/>
    <mergeCell ref="G7:G8"/>
    <mergeCell ref="A22:B22"/>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I48"/>
  <sheetViews>
    <sheetView workbookViewId="0">
      <selection activeCell="E40" sqref="E40"/>
    </sheetView>
  </sheetViews>
  <sheetFormatPr defaultRowHeight="15" x14ac:dyDescent="0.25"/>
  <cols>
    <col min="1" max="1" width="5.85546875" customWidth="1"/>
    <col min="2" max="2" width="60" customWidth="1"/>
    <col min="3" max="8" width="13.5703125" customWidth="1"/>
    <col min="9" max="9" width="17.85546875" customWidth="1"/>
  </cols>
  <sheetData>
    <row r="1" spans="1:9" ht="15.75" x14ac:dyDescent="0.25">
      <c r="A1" s="10" t="s">
        <v>1412</v>
      </c>
      <c r="I1" s="17" t="s">
        <v>1490</v>
      </c>
    </row>
    <row r="2" spans="1:9" ht="15.75" x14ac:dyDescent="0.25">
      <c r="A2" s="9"/>
    </row>
    <row r="3" spans="1:9" ht="15.75" x14ac:dyDescent="0.25">
      <c r="A3" s="103" t="s">
        <v>1491</v>
      </c>
      <c r="B3" s="103"/>
      <c r="C3" s="103"/>
      <c r="D3" s="103"/>
      <c r="E3" s="103"/>
      <c r="F3" s="103"/>
      <c r="G3" s="103"/>
      <c r="H3" s="103"/>
      <c r="I3" s="103"/>
    </row>
    <row r="4" spans="1:9" ht="18" customHeight="1" x14ac:dyDescent="0.25">
      <c r="A4" s="104" t="s">
        <v>1492</v>
      </c>
      <c r="B4" s="104"/>
      <c r="C4" s="104"/>
      <c r="D4" s="104"/>
      <c r="E4" s="104"/>
      <c r="F4" s="104"/>
      <c r="G4" s="104"/>
      <c r="H4" s="104"/>
      <c r="I4" s="104"/>
    </row>
    <row r="5" spans="1:9" ht="15.75" x14ac:dyDescent="0.25">
      <c r="I5" s="41" t="s">
        <v>50</v>
      </c>
    </row>
    <row r="6" spans="1:9" ht="31.5" customHeight="1" x14ac:dyDescent="0.25">
      <c r="A6" s="121" t="s">
        <v>1</v>
      </c>
      <c r="B6" s="121" t="s">
        <v>2</v>
      </c>
      <c r="C6" s="121" t="s">
        <v>1493</v>
      </c>
      <c r="D6" s="121"/>
      <c r="E6" s="121" t="s">
        <v>1494</v>
      </c>
      <c r="F6" s="121"/>
      <c r="G6" s="121" t="s">
        <v>1495</v>
      </c>
      <c r="H6" s="121"/>
      <c r="I6" s="121" t="s">
        <v>631</v>
      </c>
    </row>
    <row r="7" spans="1:9" ht="15.75" x14ac:dyDescent="0.25">
      <c r="A7" s="121"/>
      <c r="B7" s="121"/>
      <c r="C7" s="14" t="s">
        <v>1496</v>
      </c>
      <c r="D7" s="14" t="s">
        <v>1497</v>
      </c>
      <c r="E7" s="14" t="s">
        <v>1496</v>
      </c>
      <c r="F7" s="14" t="s">
        <v>1497</v>
      </c>
      <c r="G7" s="14" t="s">
        <v>1496</v>
      </c>
      <c r="H7" s="14" t="s">
        <v>1497</v>
      </c>
      <c r="I7" s="121"/>
    </row>
    <row r="8" spans="1:9" ht="31.5" x14ac:dyDescent="0.25">
      <c r="A8" s="13" t="s">
        <v>10</v>
      </c>
      <c r="B8" s="15" t="s">
        <v>1498</v>
      </c>
      <c r="C8" s="14"/>
      <c r="D8" s="14"/>
      <c r="E8" s="14"/>
      <c r="F8" s="14"/>
      <c r="G8" s="14"/>
      <c r="H8" s="14"/>
      <c r="I8" s="14"/>
    </row>
    <row r="9" spans="1:9" ht="15.75" x14ac:dyDescent="0.25">
      <c r="A9" s="14">
        <v>1</v>
      </c>
      <c r="B9" s="16" t="s">
        <v>1499</v>
      </c>
      <c r="C9" s="14"/>
      <c r="D9" s="14"/>
      <c r="E9" s="14"/>
      <c r="F9" s="14"/>
      <c r="G9" s="14"/>
      <c r="H9" s="14"/>
      <c r="I9" s="14"/>
    </row>
    <row r="10" spans="1:9" ht="15.75" x14ac:dyDescent="0.25">
      <c r="A10" s="14"/>
      <c r="B10" s="22" t="s">
        <v>1500</v>
      </c>
      <c r="C10" s="14"/>
      <c r="D10" s="14"/>
      <c r="E10" s="14"/>
      <c r="F10" s="14"/>
      <c r="G10" s="14"/>
      <c r="H10" s="14"/>
      <c r="I10" s="14"/>
    </row>
    <row r="11" spans="1:9" ht="15.75" x14ac:dyDescent="0.25">
      <c r="A11" s="14"/>
      <c r="B11" s="16" t="s">
        <v>1501</v>
      </c>
      <c r="C11" s="14"/>
      <c r="D11" s="14"/>
      <c r="E11" s="14"/>
      <c r="F11" s="14"/>
      <c r="G11" s="14"/>
      <c r="H11" s="14"/>
      <c r="I11" s="14"/>
    </row>
    <row r="12" spans="1:9" ht="15.75" x14ac:dyDescent="0.25">
      <c r="A12" s="14">
        <v>2</v>
      </c>
      <c r="B12" s="16" t="s">
        <v>1502</v>
      </c>
      <c r="C12" s="14"/>
      <c r="D12" s="14"/>
      <c r="E12" s="14"/>
      <c r="F12" s="14"/>
      <c r="G12" s="14"/>
      <c r="H12" s="14"/>
      <c r="I12" s="14"/>
    </row>
    <row r="13" spans="1:9" ht="15.75" x14ac:dyDescent="0.25">
      <c r="A13" s="14"/>
      <c r="B13" s="22" t="s">
        <v>1503</v>
      </c>
      <c r="C13" s="14"/>
      <c r="D13" s="14"/>
      <c r="E13" s="14"/>
      <c r="F13" s="14"/>
      <c r="G13" s="14"/>
      <c r="H13" s="14"/>
      <c r="I13" s="14"/>
    </row>
    <row r="14" spans="1:9" ht="15.75" x14ac:dyDescent="0.25">
      <c r="A14" s="14"/>
      <c r="B14" s="22" t="s">
        <v>1504</v>
      </c>
      <c r="C14" s="14"/>
      <c r="D14" s="14"/>
      <c r="E14" s="14"/>
      <c r="F14" s="14"/>
      <c r="G14" s="14"/>
      <c r="H14" s="14"/>
      <c r="I14" s="14"/>
    </row>
    <row r="15" spans="1:9" ht="15.75" x14ac:dyDescent="0.25">
      <c r="A15" s="14">
        <v>3</v>
      </c>
      <c r="B15" s="16" t="s">
        <v>1505</v>
      </c>
      <c r="C15" s="14"/>
      <c r="D15" s="14"/>
      <c r="E15" s="14"/>
      <c r="F15" s="14"/>
      <c r="G15" s="14"/>
      <c r="H15" s="14"/>
      <c r="I15" s="14"/>
    </row>
    <row r="16" spans="1:9" ht="15.75" x14ac:dyDescent="0.25">
      <c r="A16" s="14" t="s">
        <v>82</v>
      </c>
      <c r="B16" s="16" t="s">
        <v>1506</v>
      </c>
      <c r="C16" s="14"/>
      <c r="D16" s="14"/>
      <c r="E16" s="14"/>
      <c r="F16" s="14"/>
      <c r="G16" s="14"/>
      <c r="H16" s="14"/>
      <c r="I16" s="14"/>
    </row>
    <row r="17" spans="1:9" ht="15.75" x14ac:dyDescent="0.25">
      <c r="A17" s="14"/>
      <c r="B17" s="22" t="s">
        <v>1507</v>
      </c>
      <c r="C17" s="14"/>
      <c r="D17" s="14"/>
      <c r="E17" s="14"/>
      <c r="F17" s="14"/>
      <c r="G17" s="14"/>
      <c r="H17" s="14"/>
      <c r="I17" s="14"/>
    </row>
    <row r="18" spans="1:9" ht="15.75" x14ac:dyDescent="0.25">
      <c r="A18" s="14"/>
      <c r="B18" s="22" t="s">
        <v>1508</v>
      </c>
      <c r="C18" s="14"/>
      <c r="D18" s="14"/>
      <c r="E18" s="14"/>
      <c r="F18" s="14"/>
      <c r="G18" s="14"/>
      <c r="H18" s="14"/>
      <c r="I18" s="14"/>
    </row>
    <row r="19" spans="1:9" ht="15.75" x14ac:dyDescent="0.25">
      <c r="A19" s="14" t="s">
        <v>83</v>
      </c>
      <c r="B19" s="16" t="s">
        <v>1509</v>
      </c>
      <c r="C19" s="14"/>
      <c r="D19" s="14"/>
      <c r="E19" s="14"/>
      <c r="F19" s="14"/>
      <c r="G19" s="14"/>
      <c r="H19" s="14"/>
      <c r="I19" s="14"/>
    </row>
    <row r="20" spans="1:9" ht="15.75" x14ac:dyDescent="0.25">
      <c r="A20" s="14"/>
      <c r="B20" s="22" t="s">
        <v>1507</v>
      </c>
      <c r="C20" s="14"/>
      <c r="D20" s="14"/>
      <c r="E20" s="14"/>
      <c r="F20" s="14"/>
      <c r="G20" s="14"/>
      <c r="H20" s="14"/>
      <c r="I20" s="14"/>
    </row>
    <row r="21" spans="1:9" ht="15.75" x14ac:dyDescent="0.25">
      <c r="A21" s="14"/>
      <c r="B21" s="22" t="s">
        <v>1510</v>
      </c>
      <c r="C21" s="14"/>
      <c r="D21" s="14"/>
      <c r="E21" s="14"/>
      <c r="F21" s="14"/>
      <c r="G21" s="14"/>
      <c r="H21" s="14"/>
      <c r="I21" s="14"/>
    </row>
    <row r="22" spans="1:9" ht="15.75" x14ac:dyDescent="0.25">
      <c r="A22" s="14">
        <v>4</v>
      </c>
      <c r="B22" s="16" t="s">
        <v>1511</v>
      </c>
      <c r="C22" s="14"/>
      <c r="D22" s="14"/>
      <c r="E22" s="14"/>
      <c r="F22" s="14"/>
      <c r="G22" s="14"/>
      <c r="H22" s="14"/>
      <c r="I22" s="14"/>
    </row>
    <row r="23" spans="1:9" ht="15.75" x14ac:dyDescent="0.25">
      <c r="A23" s="14"/>
      <c r="B23" s="22" t="s">
        <v>1507</v>
      </c>
      <c r="C23" s="14"/>
      <c r="D23" s="14"/>
      <c r="E23" s="14"/>
      <c r="F23" s="14"/>
      <c r="G23" s="14"/>
      <c r="H23" s="14"/>
      <c r="I23" s="14"/>
    </row>
    <row r="24" spans="1:9" ht="15.75" x14ac:dyDescent="0.25">
      <c r="A24" s="14"/>
      <c r="B24" s="22" t="s">
        <v>1512</v>
      </c>
      <c r="C24" s="14"/>
      <c r="D24" s="14"/>
      <c r="E24" s="14"/>
      <c r="F24" s="14"/>
      <c r="G24" s="14"/>
      <c r="H24" s="14"/>
      <c r="I24" s="14"/>
    </row>
    <row r="25" spans="1:9" ht="15.75" x14ac:dyDescent="0.25">
      <c r="A25" s="13" t="s">
        <v>36</v>
      </c>
      <c r="B25" s="15" t="s">
        <v>1513</v>
      </c>
      <c r="C25" s="14"/>
      <c r="D25" s="14"/>
      <c r="E25" s="14"/>
      <c r="F25" s="14"/>
      <c r="G25" s="14"/>
      <c r="H25" s="14"/>
      <c r="I25" s="14"/>
    </row>
    <row r="26" spans="1:9" ht="15.75" x14ac:dyDescent="0.25">
      <c r="A26" s="14">
        <v>1</v>
      </c>
      <c r="B26" s="16" t="s">
        <v>1514</v>
      </c>
      <c r="C26" s="14"/>
      <c r="D26" s="14"/>
      <c r="E26" s="14"/>
      <c r="F26" s="14"/>
      <c r="G26" s="14"/>
      <c r="H26" s="14"/>
      <c r="I26" s="14"/>
    </row>
    <row r="27" spans="1:9" ht="15.75" x14ac:dyDescent="0.25">
      <c r="A27" s="14"/>
      <c r="B27" s="22" t="s">
        <v>1515</v>
      </c>
      <c r="C27" s="14"/>
      <c r="D27" s="14"/>
      <c r="E27" s="14"/>
      <c r="F27" s="14"/>
      <c r="G27" s="14"/>
      <c r="H27" s="14"/>
      <c r="I27" s="14"/>
    </row>
    <row r="28" spans="1:9" ht="15.75" x14ac:dyDescent="0.25">
      <c r="A28" s="14"/>
      <c r="B28" s="16" t="s">
        <v>1501</v>
      </c>
      <c r="C28" s="14"/>
      <c r="D28" s="14"/>
      <c r="E28" s="14"/>
      <c r="F28" s="14"/>
      <c r="G28" s="14"/>
      <c r="H28" s="14"/>
      <c r="I28" s="14"/>
    </row>
    <row r="29" spans="1:9" ht="15.75" x14ac:dyDescent="0.25">
      <c r="A29" s="14">
        <v>2</v>
      </c>
      <c r="B29" s="16" t="s">
        <v>1502</v>
      </c>
      <c r="C29" s="14"/>
      <c r="D29" s="14"/>
      <c r="E29" s="14"/>
      <c r="F29" s="14"/>
      <c r="G29" s="14"/>
      <c r="H29" s="14"/>
      <c r="I29" s="14"/>
    </row>
    <row r="30" spans="1:9" ht="15.75" x14ac:dyDescent="0.25">
      <c r="A30" s="14"/>
      <c r="B30" s="22" t="s">
        <v>1516</v>
      </c>
      <c r="C30" s="14"/>
      <c r="D30" s="14"/>
      <c r="E30" s="14"/>
      <c r="F30" s="14"/>
      <c r="G30" s="14"/>
      <c r="H30" s="14"/>
      <c r="I30" s="14"/>
    </row>
    <row r="31" spans="1:9" ht="15.75" x14ac:dyDescent="0.25">
      <c r="A31" s="14"/>
      <c r="B31" s="16" t="s">
        <v>1517</v>
      </c>
      <c r="C31" s="14"/>
      <c r="D31" s="14"/>
      <c r="E31" s="14"/>
      <c r="F31" s="14"/>
      <c r="G31" s="14"/>
      <c r="H31" s="14"/>
      <c r="I31" s="14"/>
    </row>
    <row r="32" spans="1:9" ht="15.75" x14ac:dyDescent="0.25">
      <c r="A32" s="14">
        <v>3</v>
      </c>
      <c r="B32" s="16" t="s">
        <v>1518</v>
      </c>
      <c r="C32" s="14"/>
      <c r="D32" s="14"/>
      <c r="E32" s="14"/>
      <c r="F32" s="14"/>
      <c r="G32" s="14"/>
      <c r="H32" s="14"/>
      <c r="I32" s="14"/>
    </row>
    <row r="33" spans="1:9" ht="15.75" x14ac:dyDescent="0.25">
      <c r="A33" s="14" t="s">
        <v>82</v>
      </c>
      <c r="B33" s="16" t="s">
        <v>1506</v>
      </c>
      <c r="C33" s="14"/>
      <c r="D33" s="14"/>
      <c r="E33" s="14"/>
      <c r="F33" s="14"/>
      <c r="G33" s="14"/>
      <c r="H33" s="14"/>
      <c r="I33" s="14"/>
    </row>
    <row r="34" spans="1:9" ht="15.75" x14ac:dyDescent="0.25">
      <c r="A34" s="14"/>
      <c r="B34" s="22" t="s">
        <v>1507</v>
      </c>
      <c r="C34" s="14"/>
      <c r="D34" s="14"/>
      <c r="E34" s="14"/>
      <c r="F34" s="14"/>
      <c r="G34" s="14"/>
      <c r="H34" s="14"/>
      <c r="I34" s="14"/>
    </row>
    <row r="35" spans="1:9" ht="15.75" x14ac:dyDescent="0.25">
      <c r="A35" s="14"/>
      <c r="B35" s="22" t="s">
        <v>1508</v>
      </c>
      <c r="C35" s="14"/>
      <c r="D35" s="14"/>
      <c r="E35" s="14"/>
      <c r="F35" s="14"/>
      <c r="G35" s="14"/>
      <c r="H35" s="14"/>
      <c r="I35" s="14"/>
    </row>
    <row r="36" spans="1:9" ht="15.75" x14ac:dyDescent="0.25">
      <c r="A36" s="14" t="s">
        <v>83</v>
      </c>
      <c r="B36" s="16" t="s">
        <v>1519</v>
      </c>
      <c r="C36" s="14"/>
      <c r="D36" s="14"/>
      <c r="E36" s="14"/>
      <c r="F36" s="14"/>
      <c r="G36" s="14"/>
      <c r="H36" s="14"/>
      <c r="I36" s="14"/>
    </row>
    <row r="37" spans="1:9" ht="15.75" x14ac:dyDescent="0.25">
      <c r="A37" s="14"/>
      <c r="B37" s="22" t="s">
        <v>1507</v>
      </c>
      <c r="C37" s="14"/>
      <c r="D37" s="14"/>
      <c r="E37" s="14"/>
      <c r="F37" s="14"/>
      <c r="G37" s="14"/>
      <c r="H37" s="14"/>
      <c r="I37" s="14"/>
    </row>
    <row r="38" spans="1:9" ht="15.75" x14ac:dyDescent="0.25">
      <c r="A38" s="14"/>
      <c r="B38" s="22" t="s">
        <v>1512</v>
      </c>
      <c r="C38" s="14"/>
      <c r="D38" s="14"/>
      <c r="E38" s="14"/>
      <c r="F38" s="14"/>
      <c r="G38" s="14"/>
      <c r="H38" s="14"/>
      <c r="I38" s="14"/>
    </row>
    <row r="39" spans="1:9" ht="15.75" x14ac:dyDescent="0.25">
      <c r="A39" s="14">
        <v>4</v>
      </c>
      <c r="B39" s="16" t="s">
        <v>1520</v>
      </c>
      <c r="C39" s="14"/>
      <c r="D39" s="14"/>
      <c r="E39" s="14"/>
      <c r="F39" s="14"/>
      <c r="G39" s="14"/>
      <c r="H39" s="14"/>
      <c r="I39" s="14"/>
    </row>
    <row r="40" spans="1:9" ht="15.75" x14ac:dyDescent="0.25">
      <c r="A40" s="14"/>
      <c r="B40" s="22" t="s">
        <v>1507</v>
      </c>
      <c r="C40" s="14"/>
      <c r="D40" s="14"/>
      <c r="E40" s="14"/>
      <c r="F40" s="14"/>
      <c r="G40" s="14"/>
      <c r="H40" s="14"/>
      <c r="I40" s="14"/>
    </row>
    <row r="41" spans="1:9" ht="15.75" x14ac:dyDescent="0.25">
      <c r="A41" s="14"/>
      <c r="B41" s="22" t="s">
        <v>1512</v>
      </c>
      <c r="C41" s="14"/>
      <c r="D41" s="14"/>
      <c r="E41" s="14"/>
      <c r="F41" s="14"/>
      <c r="G41" s="14"/>
      <c r="H41" s="14"/>
      <c r="I41" s="14"/>
    </row>
    <row r="42" spans="1:9" ht="15.75" x14ac:dyDescent="0.25">
      <c r="A42" s="13" t="s">
        <v>44</v>
      </c>
      <c r="B42" s="15" t="s">
        <v>1521</v>
      </c>
      <c r="C42" s="14"/>
      <c r="D42" s="14"/>
      <c r="E42" s="14"/>
      <c r="F42" s="14"/>
      <c r="G42" s="14"/>
      <c r="H42" s="14"/>
      <c r="I42" s="14"/>
    </row>
    <row r="43" spans="1:9" ht="15.75" x14ac:dyDescent="0.25">
      <c r="A43" s="14"/>
      <c r="B43" s="16" t="s">
        <v>319</v>
      </c>
      <c r="C43" s="14"/>
      <c r="D43" s="14"/>
      <c r="E43" s="14"/>
      <c r="F43" s="14"/>
      <c r="G43" s="14"/>
      <c r="H43" s="14"/>
      <c r="I43" s="14"/>
    </row>
    <row r="44" spans="1:9" ht="15.75" x14ac:dyDescent="0.25">
      <c r="A44" s="14"/>
      <c r="B44" s="16"/>
      <c r="C44" s="14"/>
      <c r="D44" s="14"/>
      <c r="E44" s="14"/>
      <c r="F44" s="14"/>
      <c r="G44" s="14"/>
      <c r="H44" s="14"/>
      <c r="I44" s="14"/>
    </row>
    <row r="45" spans="1:9" ht="15.75" x14ac:dyDescent="0.25">
      <c r="A45" s="9"/>
    </row>
    <row r="46" spans="1:9" ht="15.75" x14ac:dyDescent="0.25">
      <c r="A46" s="102"/>
      <c r="F46" s="104" t="s">
        <v>1522</v>
      </c>
      <c r="G46" s="104"/>
      <c r="H46" s="104"/>
      <c r="I46" s="104"/>
    </row>
    <row r="47" spans="1:9" ht="15.75" x14ac:dyDescent="0.25">
      <c r="A47" s="102"/>
      <c r="F47" s="113" t="s">
        <v>1523</v>
      </c>
      <c r="G47" s="113"/>
      <c r="H47" s="113"/>
      <c r="I47" s="113"/>
    </row>
    <row r="48" spans="1:9" ht="15.75" x14ac:dyDescent="0.25">
      <c r="A48" s="102"/>
      <c r="F48" s="104" t="s">
        <v>38</v>
      </c>
      <c r="G48" s="104"/>
      <c r="H48" s="104"/>
      <c r="I48" s="104"/>
    </row>
  </sheetData>
  <mergeCells count="12">
    <mergeCell ref="A46:A48"/>
    <mergeCell ref="F46:I46"/>
    <mergeCell ref="F47:I47"/>
    <mergeCell ref="F48:I48"/>
    <mergeCell ref="A3:I3"/>
    <mergeCell ref="A4:I4"/>
    <mergeCell ref="A6:A7"/>
    <mergeCell ref="B6:B7"/>
    <mergeCell ref="C6:D6"/>
    <mergeCell ref="E6:F6"/>
    <mergeCell ref="G6:H6"/>
    <mergeCell ref="I6:I7"/>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G20"/>
  <sheetViews>
    <sheetView workbookViewId="0">
      <selection activeCell="G16" sqref="G16"/>
    </sheetView>
  </sheetViews>
  <sheetFormatPr defaultRowHeight="15" x14ac:dyDescent="0.25"/>
  <cols>
    <col min="1" max="1" width="6.140625" customWidth="1"/>
    <col min="2" max="2" width="68.28515625" customWidth="1"/>
    <col min="3" max="6" width="13.42578125" customWidth="1"/>
    <col min="7" max="7" width="33.7109375" customWidth="1"/>
  </cols>
  <sheetData>
    <row r="1" spans="1:7" ht="15.75" x14ac:dyDescent="0.25">
      <c r="A1" s="10" t="s">
        <v>1524</v>
      </c>
      <c r="G1" s="17" t="s">
        <v>1525</v>
      </c>
    </row>
    <row r="2" spans="1:7" ht="15.75" x14ac:dyDescent="0.25">
      <c r="A2" s="8"/>
    </row>
    <row r="3" spans="1:7" ht="15.75" x14ac:dyDescent="0.25">
      <c r="A3" s="103" t="s">
        <v>1526</v>
      </c>
      <c r="B3" s="103"/>
      <c r="C3" s="103"/>
      <c r="D3" s="103"/>
      <c r="E3" s="103"/>
      <c r="F3" s="103"/>
      <c r="G3" s="103"/>
    </row>
    <row r="4" spans="1:7" ht="15.75" x14ac:dyDescent="0.25">
      <c r="A4" s="112" t="s">
        <v>1415</v>
      </c>
      <c r="B4" s="112"/>
      <c r="C4" s="112"/>
      <c r="D4" s="112"/>
      <c r="E4" s="112"/>
      <c r="F4" s="112"/>
      <c r="G4" s="112"/>
    </row>
    <row r="5" spans="1:7" ht="15.75" x14ac:dyDescent="0.25">
      <c r="G5" s="12" t="s">
        <v>1527</v>
      </c>
    </row>
    <row r="6" spans="1:7" ht="31.5" customHeight="1" x14ac:dyDescent="0.25">
      <c r="A6" s="99" t="s">
        <v>1</v>
      </c>
      <c r="B6" s="99" t="s">
        <v>2</v>
      </c>
      <c r="C6" s="99" t="s">
        <v>1528</v>
      </c>
      <c r="D6" s="99" t="s">
        <v>1529</v>
      </c>
      <c r="E6" s="99" t="s">
        <v>1530</v>
      </c>
      <c r="F6" s="99"/>
      <c r="G6" s="99" t="s">
        <v>1531</v>
      </c>
    </row>
    <row r="7" spans="1:7" ht="15.75" x14ac:dyDescent="0.25">
      <c r="A7" s="99"/>
      <c r="B7" s="99"/>
      <c r="C7" s="99"/>
      <c r="D7" s="99"/>
      <c r="E7" s="13" t="s">
        <v>1532</v>
      </c>
      <c r="F7" s="13" t="s">
        <v>1533</v>
      </c>
      <c r="G7" s="99"/>
    </row>
    <row r="8" spans="1:7" ht="15.75" x14ac:dyDescent="0.25">
      <c r="A8" s="14" t="s">
        <v>7</v>
      </c>
      <c r="B8" s="14" t="s">
        <v>8</v>
      </c>
      <c r="C8" s="14">
        <v>1</v>
      </c>
      <c r="D8" s="14">
        <v>2</v>
      </c>
      <c r="E8" s="14" t="s">
        <v>1534</v>
      </c>
      <c r="F8" s="14" t="s">
        <v>1535</v>
      </c>
      <c r="G8" s="14">
        <v>5</v>
      </c>
    </row>
    <row r="9" spans="1:7" ht="63" x14ac:dyDescent="0.25">
      <c r="A9" s="14">
        <v>1</v>
      </c>
      <c r="B9" s="16" t="s">
        <v>1536</v>
      </c>
      <c r="C9" s="14"/>
      <c r="D9" s="14"/>
      <c r="E9" s="14"/>
      <c r="F9" s="14"/>
      <c r="G9" s="14"/>
    </row>
    <row r="10" spans="1:7" ht="31.5" x14ac:dyDescent="0.25">
      <c r="A10" s="14">
        <v>2</v>
      </c>
      <c r="B10" s="16" t="s">
        <v>1537</v>
      </c>
      <c r="C10" s="14"/>
      <c r="D10" s="14"/>
      <c r="E10" s="14"/>
      <c r="F10" s="14"/>
      <c r="G10" s="14"/>
    </row>
    <row r="11" spans="1:7" ht="31.5" x14ac:dyDescent="0.25">
      <c r="A11" s="14">
        <v>3</v>
      </c>
      <c r="B11" s="16" t="s">
        <v>1538</v>
      </c>
      <c r="C11" s="14"/>
      <c r="D11" s="14"/>
      <c r="E11" s="14"/>
      <c r="F11" s="14"/>
      <c r="G11" s="14"/>
    </row>
    <row r="12" spans="1:7" ht="47.25" x14ac:dyDescent="0.25">
      <c r="A12" s="14">
        <v>4</v>
      </c>
      <c r="B12" s="16" t="s">
        <v>1539</v>
      </c>
      <c r="C12" s="14"/>
      <c r="D12" s="14"/>
      <c r="E12" s="14"/>
      <c r="F12" s="14"/>
      <c r="G12" s="14"/>
    </row>
    <row r="13" spans="1:7" ht="63" x14ac:dyDescent="0.25">
      <c r="A13" s="14">
        <v>5</v>
      </c>
      <c r="B13" s="16" t="s">
        <v>1540</v>
      </c>
      <c r="C13" s="14"/>
      <c r="D13" s="14"/>
      <c r="E13" s="14"/>
      <c r="F13" s="14"/>
      <c r="G13" s="14"/>
    </row>
    <row r="14" spans="1:7" ht="31.5" x14ac:dyDescent="0.25">
      <c r="A14" s="14">
        <v>6</v>
      </c>
      <c r="B14" s="16" t="s">
        <v>1541</v>
      </c>
      <c r="C14" s="14"/>
      <c r="D14" s="14"/>
      <c r="E14" s="14"/>
      <c r="F14" s="14"/>
      <c r="G14" s="14"/>
    </row>
    <row r="15" spans="1:7" ht="47.25" x14ac:dyDescent="0.25">
      <c r="A15" s="14">
        <v>7</v>
      </c>
      <c r="B15" s="16" t="s">
        <v>1542</v>
      </c>
      <c r="C15" s="14"/>
      <c r="D15" s="14"/>
      <c r="E15" s="14"/>
      <c r="F15" s="14"/>
      <c r="G15" s="14"/>
    </row>
    <row r="16" spans="1:7" ht="15.75" x14ac:dyDescent="0.25">
      <c r="A16" s="25" t="s">
        <v>1543</v>
      </c>
    </row>
    <row r="17" spans="1:7" ht="15.75" x14ac:dyDescent="0.25">
      <c r="A17" s="25"/>
    </row>
    <row r="18" spans="1:7" ht="15" customHeight="1" x14ac:dyDescent="0.25">
      <c r="A18" s="102"/>
      <c r="D18" s="104" t="s">
        <v>1522</v>
      </c>
      <c r="E18" s="104"/>
      <c r="F18" s="104"/>
      <c r="G18" s="104"/>
    </row>
    <row r="19" spans="1:7" ht="15" customHeight="1" x14ac:dyDescent="0.25">
      <c r="A19" s="102"/>
      <c r="D19" s="113" t="s">
        <v>1429</v>
      </c>
      <c r="E19" s="113"/>
      <c r="F19" s="113"/>
      <c r="G19" s="113"/>
    </row>
    <row r="20" spans="1:7" ht="15" customHeight="1" x14ac:dyDescent="0.25">
      <c r="A20" s="102"/>
      <c r="D20" s="104" t="s">
        <v>38</v>
      </c>
      <c r="E20" s="104"/>
      <c r="F20" s="104"/>
      <c r="G20" s="104"/>
    </row>
  </sheetData>
  <mergeCells count="12">
    <mergeCell ref="A18:A20"/>
    <mergeCell ref="D18:G18"/>
    <mergeCell ref="D19:G19"/>
    <mergeCell ref="D20:G20"/>
    <mergeCell ref="A3:G3"/>
    <mergeCell ref="A4:G4"/>
    <mergeCell ref="A6:A7"/>
    <mergeCell ref="B6:B7"/>
    <mergeCell ref="C6:C7"/>
    <mergeCell ref="D6:D7"/>
    <mergeCell ref="E6:F6"/>
    <mergeCell ref="G6:G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45"/>
  <sheetViews>
    <sheetView topLeftCell="A27" workbookViewId="0">
      <selection activeCell="B33" sqref="B33"/>
    </sheetView>
  </sheetViews>
  <sheetFormatPr defaultRowHeight="15" x14ac:dyDescent="0.25"/>
  <cols>
    <col min="1" max="1" width="6.28515625" customWidth="1"/>
    <col min="2" max="2" width="40.7109375" customWidth="1"/>
    <col min="3" max="6" width="11.7109375" customWidth="1"/>
  </cols>
  <sheetData>
    <row r="1" spans="1:6" ht="15.75" x14ac:dyDescent="0.25">
      <c r="A1" s="10" t="s">
        <v>56</v>
      </c>
      <c r="E1" s="10" t="s">
        <v>193</v>
      </c>
    </row>
    <row r="2" spans="1:6" ht="15.75" x14ac:dyDescent="0.25">
      <c r="A2" s="10" t="s">
        <v>57</v>
      </c>
      <c r="B2" s="10"/>
    </row>
    <row r="3" spans="1:6" ht="15.75" x14ac:dyDescent="0.25">
      <c r="A3" s="9"/>
    </row>
    <row r="4" spans="1:6" ht="22.5" customHeight="1" x14ac:dyDescent="0.25">
      <c r="A4" s="113" t="s">
        <v>194</v>
      </c>
      <c r="B4" s="113"/>
      <c r="C4" s="113"/>
      <c r="D4" s="113"/>
      <c r="E4" s="113"/>
      <c r="F4" s="113"/>
    </row>
    <row r="5" spans="1:6" ht="38.25" customHeight="1" x14ac:dyDescent="0.25">
      <c r="A5" s="104" t="s">
        <v>195</v>
      </c>
      <c r="B5" s="104"/>
      <c r="C5" s="104"/>
      <c r="D5" s="104"/>
      <c r="E5" s="104"/>
      <c r="F5" s="104"/>
    </row>
    <row r="6" spans="1:6" ht="15.75" x14ac:dyDescent="0.25">
      <c r="F6" s="12" t="s">
        <v>0</v>
      </c>
    </row>
    <row r="7" spans="1:6" ht="31.5" customHeight="1" x14ac:dyDescent="0.25">
      <c r="A7" s="99" t="s">
        <v>1</v>
      </c>
      <c r="B7" s="99" t="s">
        <v>196</v>
      </c>
      <c r="C7" s="99" t="s">
        <v>59</v>
      </c>
      <c r="D7" s="99" t="s">
        <v>60</v>
      </c>
      <c r="E7" s="99"/>
      <c r="F7" s="99" t="s">
        <v>61</v>
      </c>
    </row>
    <row r="8" spans="1:6" ht="31.5" x14ac:dyDescent="0.25">
      <c r="A8" s="99"/>
      <c r="B8" s="99"/>
      <c r="C8" s="99"/>
      <c r="D8" s="13" t="s">
        <v>5</v>
      </c>
      <c r="E8" s="13" t="s">
        <v>6</v>
      </c>
      <c r="F8" s="99"/>
    </row>
    <row r="9" spans="1:6" ht="15.75" x14ac:dyDescent="0.25">
      <c r="A9" s="13" t="s">
        <v>7</v>
      </c>
      <c r="B9" s="13" t="s">
        <v>8</v>
      </c>
      <c r="C9" s="14">
        <v>1</v>
      </c>
      <c r="D9" s="14">
        <v>2</v>
      </c>
      <c r="E9" s="14">
        <v>3</v>
      </c>
      <c r="F9" s="14">
        <v>4</v>
      </c>
    </row>
    <row r="10" spans="1:6" ht="15.75" x14ac:dyDescent="0.25">
      <c r="A10" s="13" t="s">
        <v>10</v>
      </c>
      <c r="B10" s="15" t="s">
        <v>192</v>
      </c>
      <c r="C10" s="14"/>
      <c r="D10" s="14"/>
      <c r="E10" s="14"/>
      <c r="F10" s="14"/>
    </row>
    <row r="11" spans="1:6" ht="15.75" x14ac:dyDescent="0.25">
      <c r="A11" s="13">
        <v>1</v>
      </c>
      <c r="B11" s="15" t="s">
        <v>131</v>
      </c>
      <c r="C11" s="14"/>
      <c r="D11" s="14"/>
      <c r="E11" s="14"/>
      <c r="F11" s="14"/>
    </row>
    <row r="12" spans="1:6" ht="31.5" x14ac:dyDescent="0.25">
      <c r="A12" s="14" t="s">
        <v>12</v>
      </c>
      <c r="B12" s="16" t="s">
        <v>183</v>
      </c>
      <c r="C12" s="14"/>
      <c r="D12" s="14"/>
      <c r="E12" s="14"/>
      <c r="F12" s="14"/>
    </row>
    <row r="13" spans="1:6" ht="47.25" x14ac:dyDescent="0.25">
      <c r="A13" s="14"/>
      <c r="B13" s="22" t="s">
        <v>133</v>
      </c>
      <c r="C13" s="14"/>
      <c r="D13" s="14"/>
      <c r="E13" s="14"/>
      <c r="F13" s="14"/>
    </row>
    <row r="14" spans="1:6" ht="31.5" x14ac:dyDescent="0.25">
      <c r="A14" s="14" t="s">
        <v>134</v>
      </c>
      <c r="B14" s="16" t="s">
        <v>184</v>
      </c>
      <c r="C14" s="14"/>
      <c r="D14" s="14"/>
      <c r="E14" s="14"/>
      <c r="F14" s="14"/>
    </row>
    <row r="15" spans="1:6" ht="15.75" x14ac:dyDescent="0.25">
      <c r="A15" s="14" t="s">
        <v>136</v>
      </c>
      <c r="B15" s="16" t="s">
        <v>185</v>
      </c>
      <c r="C15" s="14"/>
      <c r="D15" s="14"/>
      <c r="E15" s="14"/>
      <c r="F15" s="14"/>
    </row>
    <row r="16" spans="1:6" ht="15.75" x14ac:dyDescent="0.25">
      <c r="A16" s="13">
        <v>2</v>
      </c>
      <c r="B16" s="15" t="s">
        <v>138</v>
      </c>
      <c r="C16" s="14"/>
      <c r="D16" s="14"/>
      <c r="E16" s="14"/>
      <c r="F16" s="14"/>
    </row>
    <row r="17" spans="1:6" ht="15.75" x14ac:dyDescent="0.25">
      <c r="A17" s="13">
        <v>3</v>
      </c>
      <c r="B17" s="15" t="s">
        <v>168</v>
      </c>
      <c r="C17" s="14"/>
      <c r="D17" s="14"/>
      <c r="E17" s="14"/>
      <c r="F17" s="14"/>
    </row>
    <row r="18" spans="1:6" ht="15.75" x14ac:dyDescent="0.25">
      <c r="A18" s="14" t="s">
        <v>140</v>
      </c>
      <c r="B18" s="16" t="s">
        <v>197</v>
      </c>
      <c r="C18" s="14"/>
      <c r="D18" s="14"/>
      <c r="E18" s="14"/>
      <c r="F18" s="14"/>
    </row>
    <row r="19" spans="1:6" ht="31.5" x14ac:dyDescent="0.25">
      <c r="A19" s="14" t="s">
        <v>64</v>
      </c>
      <c r="B19" s="16" t="s">
        <v>198</v>
      </c>
      <c r="C19" s="14"/>
      <c r="D19" s="14"/>
      <c r="E19" s="14"/>
      <c r="F19" s="14"/>
    </row>
    <row r="20" spans="1:6" ht="47.25" x14ac:dyDescent="0.25">
      <c r="A20" s="14" t="s">
        <v>64</v>
      </c>
      <c r="B20" s="16" t="s">
        <v>143</v>
      </c>
      <c r="C20" s="14"/>
      <c r="D20" s="14"/>
      <c r="E20" s="14"/>
      <c r="F20" s="14"/>
    </row>
    <row r="21" spans="1:6" ht="110.25" x14ac:dyDescent="0.25">
      <c r="A21" s="14" t="s">
        <v>64</v>
      </c>
      <c r="B21" s="16" t="s">
        <v>144</v>
      </c>
      <c r="C21" s="14"/>
      <c r="D21" s="14"/>
      <c r="E21" s="14"/>
      <c r="F21" s="14"/>
    </row>
    <row r="22" spans="1:6" ht="31.5" x14ac:dyDescent="0.25">
      <c r="A22" s="14" t="s">
        <v>145</v>
      </c>
      <c r="B22" s="16" t="s">
        <v>146</v>
      </c>
      <c r="C22" s="14"/>
      <c r="D22" s="14"/>
      <c r="E22" s="14"/>
      <c r="F22" s="14"/>
    </row>
    <row r="23" spans="1:6" ht="15.75" x14ac:dyDescent="0.25">
      <c r="A23" s="13">
        <v>4</v>
      </c>
      <c r="B23" s="15" t="s">
        <v>147</v>
      </c>
      <c r="C23" s="14"/>
      <c r="D23" s="14"/>
      <c r="E23" s="14"/>
      <c r="F23" s="14"/>
    </row>
    <row r="24" spans="1:6" ht="15.75" x14ac:dyDescent="0.25">
      <c r="A24" s="13" t="s">
        <v>36</v>
      </c>
      <c r="B24" s="15" t="s">
        <v>186</v>
      </c>
      <c r="C24" s="14"/>
      <c r="D24" s="14"/>
      <c r="E24" s="14"/>
      <c r="F24" s="14"/>
    </row>
    <row r="25" spans="1:6" ht="15.75" x14ac:dyDescent="0.25">
      <c r="A25" s="13">
        <v>1</v>
      </c>
      <c r="B25" s="15" t="s">
        <v>149</v>
      </c>
      <c r="C25" s="14"/>
      <c r="D25" s="14"/>
      <c r="E25" s="14"/>
      <c r="F25" s="14"/>
    </row>
    <row r="26" spans="1:6" ht="15.75" x14ac:dyDescent="0.25">
      <c r="A26" s="14" t="s">
        <v>12</v>
      </c>
      <c r="B26" s="16" t="s">
        <v>150</v>
      </c>
      <c r="C26" s="14"/>
      <c r="D26" s="14"/>
      <c r="E26" s="14"/>
      <c r="F26" s="14"/>
    </row>
    <row r="27" spans="1:6" ht="15.75" x14ac:dyDescent="0.25">
      <c r="A27" s="14" t="s">
        <v>134</v>
      </c>
      <c r="B27" s="16" t="s">
        <v>151</v>
      </c>
      <c r="C27" s="14"/>
      <c r="D27" s="14"/>
      <c r="E27" s="14"/>
      <c r="F27" s="14"/>
    </row>
    <row r="28" spans="1:6" ht="15.75" x14ac:dyDescent="0.25">
      <c r="A28" s="14" t="s">
        <v>136</v>
      </c>
      <c r="B28" s="16" t="s">
        <v>152</v>
      </c>
      <c r="C28" s="14"/>
      <c r="D28" s="14"/>
      <c r="E28" s="14"/>
      <c r="F28" s="14"/>
    </row>
    <row r="29" spans="1:6" ht="15.75" x14ac:dyDescent="0.25">
      <c r="A29" s="14" t="s">
        <v>153</v>
      </c>
      <c r="B29" s="16" t="s">
        <v>156</v>
      </c>
      <c r="C29" s="14"/>
      <c r="D29" s="14"/>
      <c r="E29" s="14"/>
      <c r="F29" s="14"/>
    </row>
    <row r="30" spans="1:6" ht="31.5" x14ac:dyDescent="0.25">
      <c r="A30" s="14" t="s">
        <v>155</v>
      </c>
      <c r="B30" s="16" t="s">
        <v>158</v>
      </c>
      <c r="C30" s="14"/>
      <c r="D30" s="14"/>
      <c r="E30" s="14"/>
      <c r="F30" s="14"/>
    </row>
    <row r="31" spans="1:6" ht="15.75" x14ac:dyDescent="0.25">
      <c r="A31" s="13">
        <v>2</v>
      </c>
      <c r="B31" s="15" t="s">
        <v>159</v>
      </c>
      <c r="C31" s="14"/>
      <c r="D31" s="14"/>
      <c r="E31" s="14"/>
      <c r="F31" s="14"/>
    </row>
    <row r="32" spans="1:6" ht="15.75" x14ac:dyDescent="0.25">
      <c r="A32" s="14" t="s">
        <v>160</v>
      </c>
      <c r="B32" s="16" t="s">
        <v>142</v>
      </c>
      <c r="C32" s="14"/>
      <c r="D32" s="14"/>
      <c r="E32" s="14"/>
      <c r="F32" s="14"/>
    </row>
    <row r="33" spans="1:6" ht="15.75" x14ac:dyDescent="0.25">
      <c r="A33" s="14" t="s">
        <v>161</v>
      </c>
      <c r="B33" s="16" t="s">
        <v>162</v>
      </c>
      <c r="C33" s="14"/>
      <c r="D33" s="14"/>
      <c r="E33" s="14"/>
      <c r="F33" s="14"/>
    </row>
    <row r="34" spans="1:6" ht="15.75" x14ac:dyDescent="0.25">
      <c r="A34" s="13">
        <v>3</v>
      </c>
      <c r="B34" s="15" t="s">
        <v>171</v>
      </c>
      <c r="C34" s="14"/>
      <c r="D34" s="14"/>
      <c r="E34" s="14"/>
      <c r="F34" s="14"/>
    </row>
    <row r="35" spans="1:6" ht="15.75" x14ac:dyDescent="0.25">
      <c r="A35" s="43" t="s">
        <v>140</v>
      </c>
      <c r="B35" s="44" t="s">
        <v>141</v>
      </c>
      <c r="C35" s="43"/>
      <c r="D35" s="43"/>
      <c r="E35" s="43"/>
      <c r="F35" s="43"/>
    </row>
    <row r="36" spans="1:6" ht="31.5" x14ac:dyDescent="0.25">
      <c r="A36" s="14" t="s">
        <v>145</v>
      </c>
      <c r="B36" s="16" t="s">
        <v>146</v>
      </c>
      <c r="C36" s="14"/>
      <c r="D36" s="14"/>
      <c r="E36" s="14"/>
      <c r="F36" s="14"/>
    </row>
    <row r="37" spans="1:6" ht="15.75" x14ac:dyDescent="0.25">
      <c r="A37" s="13">
        <v>4</v>
      </c>
      <c r="B37" s="15" t="s">
        <v>164</v>
      </c>
      <c r="C37" s="14"/>
      <c r="D37" s="14"/>
      <c r="E37" s="14"/>
      <c r="F37" s="14"/>
    </row>
    <row r="38" spans="1:6" ht="27" customHeight="1" x14ac:dyDescent="0.25">
      <c r="A38" s="21" t="s">
        <v>174</v>
      </c>
    </row>
    <row r="39" spans="1:6" ht="50.25" customHeight="1" x14ac:dyDescent="0.25">
      <c r="A39" s="110" t="s">
        <v>175</v>
      </c>
      <c r="B39" s="110"/>
      <c r="C39" s="110"/>
      <c r="D39" s="110"/>
      <c r="E39" s="110"/>
      <c r="F39" s="110"/>
    </row>
    <row r="40" spans="1:6" ht="50.25" customHeight="1" x14ac:dyDescent="0.25">
      <c r="A40" s="110" t="s">
        <v>187</v>
      </c>
      <c r="B40" s="110"/>
      <c r="C40" s="110"/>
      <c r="D40" s="110"/>
      <c r="E40" s="110"/>
      <c r="F40" s="110"/>
    </row>
    <row r="41" spans="1:6" ht="39" customHeight="1" x14ac:dyDescent="0.25">
      <c r="A41" s="110" t="s">
        <v>177</v>
      </c>
      <c r="B41" s="110"/>
      <c r="C41" s="110"/>
      <c r="D41" s="110"/>
      <c r="E41" s="110"/>
      <c r="F41" s="110"/>
    </row>
    <row r="43" spans="1:6" ht="15.75" x14ac:dyDescent="0.25">
      <c r="D43" s="112" t="s">
        <v>114</v>
      </c>
      <c r="E43" s="112"/>
      <c r="F43" s="112"/>
    </row>
    <row r="44" spans="1:6" ht="15.75" x14ac:dyDescent="0.25">
      <c r="D44" s="103" t="s">
        <v>73</v>
      </c>
      <c r="E44" s="103"/>
      <c r="F44" s="103"/>
    </row>
    <row r="45" spans="1:6" ht="15.75" x14ac:dyDescent="0.25">
      <c r="D45" s="112" t="s">
        <v>38</v>
      </c>
      <c r="E45" s="112"/>
      <c r="F45" s="112"/>
    </row>
  </sheetData>
  <mergeCells count="13">
    <mergeCell ref="A4:F4"/>
    <mergeCell ref="A5:F5"/>
    <mergeCell ref="A7:A8"/>
    <mergeCell ref="B7:B8"/>
    <mergeCell ref="C7:C8"/>
    <mergeCell ref="D7:E7"/>
    <mergeCell ref="F7:F8"/>
    <mergeCell ref="D43:F43"/>
    <mergeCell ref="D44:F44"/>
    <mergeCell ref="D45:F45"/>
    <mergeCell ref="A39:F39"/>
    <mergeCell ref="A40:F40"/>
    <mergeCell ref="A41:F4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69"/>
  <sheetViews>
    <sheetView topLeftCell="A3" workbookViewId="0">
      <selection activeCell="B66" sqref="B66"/>
    </sheetView>
  </sheetViews>
  <sheetFormatPr defaultRowHeight="15" x14ac:dyDescent="0.25"/>
  <cols>
    <col min="1" max="1" width="5.28515625" customWidth="1"/>
    <col min="2" max="2" width="50.7109375" customWidth="1"/>
    <col min="3" max="6" width="11.28515625" customWidth="1"/>
  </cols>
  <sheetData>
    <row r="1" spans="1:6" ht="15.75" x14ac:dyDescent="0.25">
      <c r="A1" s="10" t="s">
        <v>1544</v>
      </c>
      <c r="F1" s="17" t="s">
        <v>199</v>
      </c>
    </row>
    <row r="2" spans="1:6" ht="15.75" x14ac:dyDescent="0.25">
      <c r="A2" s="10" t="s">
        <v>1545</v>
      </c>
      <c r="B2" s="17"/>
    </row>
    <row r="3" spans="1:6" ht="15.75" x14ac:dyDescent="0.25">
      <c r="A3" s="9"/>
    </row>
    <row r="4" spans="1:6" ht="25.5" customHeight="1" x14ac:dyDescent="0.25">
      <c r="A4" s="113" t="s">
        <v>1573</v>
      </c>
      <c r="B4" s="113"/>
      <c r="C4" s="113"/>
      <c r="D4" s="113"/>
      <c r="E4" s="113"/>
      <c r="F4" s="113"/>
    </row>
    <row r="5" spans="1:6" ht="38.25" customHeight="1" x14ac:dyDescent="0.25">
      <c r="A5" s="104" t="s">
        <v>200</v>
      </c>
      <c r="B5" s="104"/>
      <c r="C5" s="104"/>
      <c r="D5" s="104"/>
      <c r="E5" s="104"/>
      <c r="F5" s="104"/>
    </row>
    <row r="6" spans="1:6" ht="15.75" x14ac:dyDescent="0.25">
      <c r="F6" s="12" t="s">
        <v>0</v>
      </c>
    </row>
    <row r="7" spans="1:6" ht="31.5" customHeight="1" x14ac:dyDescent="0.25">
      <c r="A7" s="99" t="s">
        <v>1</v>
      </c>
      <c r="B7" s="99" t="s">
        <v>58</v>
      </c>
      <c r="C7" s="99" t="s">
        <v>1546</v>
      </c>
      <c r="D7" s="99" t="s">
        <v>1547</v>
      </c>
      <c r="E7" s="99"/>
      <c r="F7" s="99" t="s">
        <v>1548</v>
      </c>
    </row>
    <row r="8" spans="1:6" ht="31.5" x14ac:dyDescent="0.25">
      <c r="A8" s="99"/>
      <c r="B8" s="99"/>
      <c r="C8" s="99"/>
      <c r="D8" s="13" t="s">
        <v>5</v>
      </c>
      <c r="E8" s="13" t="s">
        <v>6</v>
      </c>
      <c r="F8" s="99"/>
    </row>
    <row r="9" spans="1:6" ht="15.75" x14ac:dyDescent="0.25">
      <c r="A9" s="13" t="s">
        <v>7</v>
      </c>
      <c r="B9" s="13" t="s">
        <v>8</v>
      </c>
      <c r="C9" s="14">
        <v>1</v>
      </c>
      <c r="D9" s="14">
        <v>2</v>
      </c>
      <c r="E9" s="14">
        <v>3</v>
      </c>
      <c r="F9" s="14">
        <v>4</v>
      </c>
    </row>
    <row r="10" spans="1:6" ht="15.75" x14ac:dyDescent="0.25">
      <c r="A10" s="13" t="s">
        <v>10</v>
      </c>
      <c r="B10" s="15" t="s">
        <v>192</v>
      </c>
      <c r="C10" s="66">
        <f>C11+C16+C17</f>
        <v>8420.0917099999988</v>
      </c>
      <c r="D10" s="66">
        <f t="shared" ref="D10:F10" si="0">D11+D16+D17</f>
        <v>10431.515439999997</v>
      </c>
      <c r="E10" s="66">
        <f t="shared" si="0"/>
        <v>10431.515439999997</v>
      </c>
      <c r="F10" s="66">
        <f t="shared" si="0"/>
        <v>10701.404883999998</v>
      </c>
    </row>
    <row r="11" spans="1:6" ht="15.75" x14ac:dyDescent="0.25">
      <c r="A11" s="13">
        <v>1</v>
      </c>
      <c r="B11" s="15" t="s">
        <v>131</v>
      </c>
      <c r="C11" s="14"/>
      <c r="D11" s="14"/>
      <c r="E11" s="14"/>
      <c r="F11" s="14"/>
    </row>
    <row r="12" spans="1:6" ht="31.5" x14ac:dyDescent="0.25">
      <c r="A12" s="14" t="s">
        <v>12</v>
      </c>
      <c r="B12" s="16" t="s">
        <v>201</v>
      </c>
      <c r="C12" s="14"/>
      <c r="D12" s="14"/>
      <c r="E12" s="14"/>
      <c r="F12" s="14"/>
    </row>
    <row r="13" spans="1:6" ht="31.5" x14ac:dyDescent="0.25">
      <c r="A13" s="14"/>
      <c r="B13" s="22" t="s">
        <v>133</v>
      </c>
      <c r="C13" s="14"/>
      <c r="D13" s="14"/>
      <c r="E13" s="14"/>
      <c r="F13" s="14"/>
    </row>
    <row r="14" spans="1:6" ht="31.5" x14ac:dyDescent="0.25">
      <c r="A14" s="14" t="s">
        <v>134</v>
      </c>
      <c r="B14" s="16" t="s">
        <v>184</v>
      </c>
      <c r="C14" s="14"/>
      <c r="D14" s="14"/>
      <c r="E14" s="14"/>
      <c r="F14" s="14"/>
    </row>
    <row r="15" spans="1:6" ht="15.75" x14ac:dyDescent="0.25">
      <c r="A15" s="14" t="s">
        <v>136</v>
      </c>
      <c r="B15" s="16" t="s">
        <v>185</v>
      </c>
      <c r="C15" s="14"/>
      <c r="D15" s="14"/>
      <c r="E15" s="14"/>
      <c r="F15" s="14"/>
    </row>
    <row r="16" spans="1:6" ht="15.75" x14ac:dyDescent="0.25">
      <c r="A16" s="13">
        <v>2</v>
      </c>
      <c r="B16" s="15" t="s">
        <v>138</v>
      </c>
      <c r="C16" s="66">
        <v>36.255000000000003</v>
      </c>
      <c r="D16" s="66">
        <v>24.219000000000001</v>
      </c>
      <c r="E16" s="66">
        <v>24.219000000000001</v>
      </c>
      <c r="F16" s="66">
        <v>24.219000000000001</v>
      </c>
    </row>
    <row r="17" spans="1:10" ht="15.75" x14ac:dyDescent="0.25">
      <c r="A17" s="13">
        <v>3</v>
      </c>
      <c r="B17" s="15" t="s">
        <v>168</v>
      </c>
      <c r="C17" s="66">
        <f>C18</f>
        <v>8383.8367099999996</v>
      </c>
      <c r="D17" s="66">
        <f t="shared" ref="D17:F17" si="1">D18</f>
        <v>10407.296439999998</v>
      </c>
      <c r="E17" s="66">
        <f t="shared" si="1"/>
        <v>10407.296439999998</v>
      </c>
      <c r="F17" s="66">
        <f t="shared" si="1"/>
        <v>10677.185883999999</v>
      </c>
    </row>
    <row r="18" spans="1:10" ht="15.75" x14ac:dyDescent="0.25">
      <c r="A18" s="14" t="s">
        <v>140</v>
      </c>
      <c r="B18" s="16" t="s">
        <v>197</v>
      </c>
      <c r="C18" s="45">
        <f>C19+C20</f>
        <v>8383.8367099999996</v>
      </c>
      <c r="D18" s="45">
        <f t="shared" ref="D18:F18" si="2">D19+D20</f>
        <v>10407.296439999998</v>
      </c>
      <c r="E18" s="45">
        <f t="shared" si="2"/>
        <v>10407.296439999998</v>
      </c>
      <c r="F18" s="45">
        <f t="shared" si="2"/>
        <v>10677.185883999999</v>
      </c>
    </row>
    <row r="19" spans="1:10" ht="47.25" x14ac:dyDescent="0.25">
      <c r="A19" s="14" t="s">
        <v>64</v>
      </c>
      <c r="B19" s="16" t="s">
        <v>202</v>
      </c>
      <c r="C19" s="45">
        <v>5268.4162299999998</v>
      </c>
      <c r="D19" s="45">
        <v>6598.5579999999991</v>
      </c>
      <c r="E19" s="45">
        <f>D19</f>
        <v>6598.5579999999991</v>
      </c>
      <c r="F19" s="45">
        <f>E19+(E19*3%)</f>
        <v>6796.5147399999987</v>
      </c>
    </row>
    <row r="20" spans="1:10" ht="47.25" x14ac:dyDescent="0.25">
      <c r="A20" s="14" t="s">
        <v>64</v>
      </c>
      <c r="B20" s="16" t="s">
        <v>203</v>
      </c>
      <c r="C20" s="45">
        <f>SUM(C21:C40)</f>
        <v>3115.4204799999993</v>
      </c>
      <c r="D20" s="45">
        <f t="shared" ref="D20:F20" si="3">SUM(D21:D40)</f>
        <v>3808.7384399999992</v>
      </c>
      <c r="E20" s="45">
        <f t="shared" si="3"/>
        <v>3808.7384399999992</v>
      </c>
      <c r="F20" s="45">
        <f t="shared" si="3"/>
        <v>3880.6711439999995</v>
      </c>
    </row>
    <row r="21" spans="1:10" s="51" customFormat="1" ht="15.75" x14ac:dyDescent="0.25">
      <c r="A21" s="36"/>
      <c r="B21" s="22" t="s">
        <v>1553</v>
      </c>
      <c r="C21" s="49">
        <v>37.006999999999998</v>
      </c>
      <c r="D21" s="49">
        <v>23.867999999999999</v>
      </c>
      <c r="E21" s="49">
        <f>D21</f>
        <v>23.867999999999999</v>
      </c>
      <c r="F21" s="49">
        <f>E21</f>
        <v>23.867999999999999</v>
      </c>
      <c r="G21" s="50"/>
      <c r="H21" s="50"/>
      <c r="I21" s="52"/>
      <c r="J21" s="50"/>
    </row>
    <row r="22" spans="1:10" s="51" customFormat="1" ht="31.5" x14ac:dyDescent="0.25">
      <c r="A22" s="36"/>
      <c r="B22" s="22" t="s">
        <v>1554</v>
      </c>
      <c r="C22" s="49">
        <v>651.78527999999994</v>
      </c>
      <c r="D22" s="49">
        <v>908.18208000000004</v>
      </c>
      <c r="E22" s="49">
        <f t="shared" ref="E22:E40" si="4">D22</f>
        <v>908.18208000000004</v>
      </c>
      <c r="F22" s="49">
        <f>(E22*5%)+E22</f>
        <v>953.591184</v>
      </c>
      <c r="G22" s="50"/>
      <c r="H22" s="50"/>
      <c r="I22" s="52"/>
      <c r="J22" s="50"/>
    </row>
    <row r="23" spans="1:10" s="51" customFormat="1" ht="47.25" x14ac:dyDescent="0.25">
      <c r="A23" s="36"/>
      <c r="B23" s="22" t="s">
        <v>1555</v>
      </c>
      <c r="C23" s="49">
        <v>941.43299999999999</v>
      </c>
      <c r="D23" s="49">
        <v>1250.7449999999999</v>
      </c>
      <c r="E23" s="49">
        <f t="shared" si="4"/>
        <v>1250.7449999999999</v>
      </c>
      <c r="F23" s="49">
        <f>E23</f>
        <v>1250.7449999999999</v>
      </c>
      <c r="G23" s="50"/>
      <c r="H23" s="50"/>
      <c r="I23" s="52"/>
      <c r="J23" s="50"/>
    </row>
    <row r="24" spans="1:10" s="51" customFormat="1" ht="47.25" x14ac:dyDescent="0.25">
      <c r="A24" s="36"/>
      <c r="B24" s="22" t="s">
        <v>1556</v>
      </c>
      <c r="C24" s="49">
        <v>94.415999999999997</v>
      </c>
      <c r="D24" s="49">
        <v>124.17999999999999</v>
      </c>
      <c r="E24" s="49">
        <f t="shared" si="4"/>
        <v>124.17999999999999</v>
      </c>
      <c r="F24" s="49">
        <f>E24</f>
        <v>124.17999999999999</v>
      </c>
      <c r="G24" s="50"/>
      <c r="H24" s="50"/>
      <c r="I24" s="52"/>
      <c r="J24" s="50"/>
    </row>
    <row r="25" spans="1:10" s="51" customFormat="1" ht="31.5" x14ac:dyDescent="0.25">
      <c r="A25" s="36"/>
      <c r="B25" s="22" t="s">
        <v>1557</v>
      </c>
      <c r="C25" s="49">
        <v>513.9</v>
      </c>
      <c r="D25" s="49">
        <v>559.38</v>
      </c>
      <c r="E25" s="49">
        <f t="shared" si="4"/>
        <v>559.38</v>
      </c>
      <c r="F25" s="49">
        <f>E25</f>
        <v>559.38</v>
      </c>
      <c r="G25" s="50"/>
      <c r="H25" s="50"/>
      <c r="I25" s="52"/>
      <c r="J25" s="50"/>
    </row>
    <row r="26" spans="1:10" s="51" customFormat="1" ht="31.5" x14ac:dyDescent="0.25">
      <c r="A26" s="36"/>
      <c r="B26" s="22" t="s">
        <v>1558</v>
      </c>
      <c r="C26" s="49">
        <v>376.35</v>
      </c>
      <c r="D26" s="49">
        <v>410.54999999999995</v>
      </c>
      <c r="E26" s="49">
        <f t="shared" si="4"/>
        <v>410.54999999999995</v>
      </c>
      <c r="F26" s="49">
        <f>E26</f>
        <v>410.54999999999995</v>
      </c>
      <c r="G26" s="50"/>
      <c r="H26" s="50"/>
      <c r="I26" s="52"/>
      <c r="J26" s="50"/>
    </row>
    <row r="27" spans="1:10" s="51" customFormat="1" ht="31.5" x14ac:dyDescent="0.25">
      <c r="A27" s="36"/>
      <c r="B27" s="22" t="s">
        <v>1559</v>
      </c>
      <c r="C27" s="49">
        <v>9.9610000000000003</v>
      </c>
      <c r="D27" s="49">
        <v>10.878</v>
      </c>
      <c r="E27" s="49">
        <f t="shared" si="4"/>
        <v>10.878</v>
      </c>
      <c r="F27" s="49">
        <f>E27</f>
        <v>10.878</v>
      </c>
      <c r="G27" s="50"/>
      <c r="H27" s="50"/>
      <c r="I27" s="52"/>
      <c r="J27" s="50"/>
    </row>
    <row r="28" spans="1:10" s="51" customFormat="1" ht="63" x14ac:dyDescent="0.25">
      <c r="A28" s="36"/>
      <c r="B28" s="22" t="s">
        <v>1560</v>
      </c>
      <c r="C28" s="49">
        <v>66.591999999999999</v>
      </c>
      <c r="D28" s="49"/>
      <c r="E28" s="49">
        <f t="shared" si="4"/>
        <v>0</v>
      </c>
      <c r="F28" s="49"/>
      <c r="G28" s="50"/>
      <c r="H28" s="50"/>
      <c r="I28" s="52"/>
      <c r="J28" s="50"/>
    </row>
    <row r="29" spans="1:10" s="51" customFormat="1" ht="47.25" x14ac:dyDescent="0.25">
      <c r="A29" s="36"/>
      <c r="B29" s="22" t="s">
        <v>1561</v>
      </c>
      <c r="C29" s="49"/>
      <c r="D29" s="49">
        <v>10.763999999999999</v>
      </c>
      <c r="E29" s="49">
        <f t="shared" si="4"/>
        <v>10.763999999999999</v>
      </c>
      <c r="F29" s="49">
        <f>E29</f>
        <v>10.763999999999999</v>
      </c>
      <c r="G29" s="50"/>
      <c r="H29" s="50"/>
      <c r="I29" s="52"/>
      <c r="J29" s="50"/>
    </row>
    <row r="30" spans="1:10" s="51" customFormat="1" ht="47.25" x14ac:dyDescent="0.25">
      <c r="A30" s="36"/>
      <c r="B30" s="22" t="s">
        <v>1562</v>
      </c>
      <c r="C30" s="49">
        <v>19.872</v>
      </c>
      <c r="D30" s="49"/>
      <c r="E30" s="49">
        <f t="shared" si="4"/>
        <v>0</v>
      </c>
      <c r="F30" s="49"/>
      <c r="G30" s="50"/>
      <c r="H30" s="50"/>
      <c r="I30" s="52"/>
      <c r="J30" s="50"/>
    </row>
    <row r="31" spans="1:10" s="51" customFormat="1" ht="47.25" x14ac:dyDescent="0.25">
      <c r="A31" s="36"/>
      <c r="B31" s="22" t="s">
        <v>1563</v>
      </c>
      <c r="C31" s="49">
        <v>270.5532</v>
      </c>
      <c r="D31" s="49">
        <v>113.2</v>
      </c>
      <c r="E31" s="49">
        <f t="shared" si="4"/>
        <v>113.2</v>
      </c>
      <c r="F31" s="49">
        <v>200</v>
      </c>
      <c r="G31" s="50"/>
      <c r="H31" s="50"/>
      <c r="I31" s="52"/>
      <c r="J31" s="50"/>
    </row>
    <row r="32" spans="1:10" s="51" customFormat="1" ht="47.25" x14ac:dyDescent="0.25">
      <c r="A32" s="36"/>
      <c r="B32" s="22" t="s">
        <v>1564</v>
      </c>
      <c r="C32" s="49">
        <v>13.551</v>
      </c>
      <c r="D32" s="49"/>
      <c r="E32" s="49">
        <f t="shared" si="4"/>
        <v>0</v>
      </c>
      <c r="F32" s="49"/>
      <c r="G32" s="50"/>
      <c r="H32" s="50"/>
      <c r="I32" s="52"/>
      <c r="J32" s="50"/>
    </row>
    <row r="33" spans="1:10" s="51" customFormat="1" ht="31.5" x14ac:dyDescent="0.25">
      <c r="A33" s="36"/>
      <c r="B33" s="22" t="s">
        <v>1565</v>
      </c>
      <c r="C33" s="49">
        <v>120</v>
      </c>
      <c r="D33" s="49">
        <v>233.036</v>
      </c>
      <c r="E33" s="49">
        <f t="shared" si="4"/>
        <v>233.036</v>
      </c>
      <c r="F33" s="49">
        <f>(E33*10%)+E33</f>
        <v>256.33960000000002</v>
      </c>
      <c r="G33" s="50"/>
      <c r="H33" s="50"/>
      <c r="I33" s="52"/>
      <c r="J33" s="50"/>
    </row>
    <row r="34" spans="1:10" s="51" customFormat="1" ht="47.25" x14ac:dyDescent="0.25">
      <c r="A34" s="36"/>
      <c r="B34" s="22" t="s">
        <v>1566</v>
      </c>
      <c r="C34" s="49"/>
      <c r="D34" s="49">
        <v>5</v>
      </c>
      <c r="E34" s="49">
        <f t="shared" si="4"/>
        <v>5</v>
      </c>
      <c r="F34" s="49"/>
      <c r="G34" s="50"/>
      <c r="H34" s="50"/>
      <c r="I34" s="50"/>
      <c r="J34" s="50"/>
    </row>
    <row r="35" spans="1:10" s="51" customFormat="1" ht="31.5" x14ac:dyDescent="0.25">
      <c r="A35" s="36"/>
      <c r="B35" s="22" t="s">
        <v>1567</v>
      </c>
      <c r="C35" s="49"/>
      <c r="D35" s="49">
        <v>13.103999999999999</v>
      </c>
      <c r="E35" s="49">
        <f t="shared" si="4"/>
        <v>13.103999999999999</v>
      </c>
      <c r="F35" s="49">
        <f>E35</f>
        <v>13.103999999999999</v>
      </c>
      <c r="G35" s="50"/>
      <c r="H35" s="50"/>
      <c r="I35" s="50"/>
      <c r="J35" s="50"/>
    </row>
    <row r="36" spans="1:10" s="51" customFormat="1" ht="31.5" x14ac:dyDescent="0.25">
      <c r="A36" s="36"/>
      <c r="B36" s="22" t="s">
        <v>1568</v>
      </c>
      <c r="C36" s="49"/>
      <c r="D36" s="49">
        <v>40</v>
      </c>
      <c r="E36" s="49">
        <f t="shared" si="4"/>
        <v>40</v>
      </c>
      <c r="F36" s="49">
        <f>E36</f>
        <v>40</v>
      </c>
      <c r="G36" s="50"/>
      <c r="H36" s="50"/>
      <c r="I36" s="50"/>
      <c r="J36" s="50"/>
    </row>
    <row r="37" spans="1:10" s="51" customFormat="1" ht="31.5" x14ac:dyDescent="0.25">
      <c r="A37" s="36"/>
      <c r="B37" s="22" t="s">
        <v>1569</v>
      </c>
      <c r="C37" s="49"/>
      <c r="D37" s="49">
        <v>12.74</v>
      </c>
      <c r="E37" s="49">
        <f t="shared" si="4"/>
        <v>12.74</v>
      </c>
      <c r="F37" s="49"/>
      <c r="G37" s="50"/>
      <c r="H37" s="50"/>
      <c r="I37" s="50"/>
      <c r="J37" s="50"/>
    </row>
    <row r="38" spans="1:10" s="51" customFormat="1" ht="63" x14ac:dyDescent="0.25">
      <c r="A38" s="36"/>
      <c r="B38" s="22" t="s">
        <v>1570</v>
      </c>
      <c r="C38" s="49"/>
      <c r="D38" s="49">
        <v>65.84</v>
      </c>
      <c r="E38" s="49">
        <f t="shared" si="4"/>
        <v>65.84</v>
      </c>
      <c r="F38" s="49"/>
      <c r="G38" s="50"/>
      <c r="H38" s="50"/>
      <c r="I38" s="50"/>
      <c r="J38" s="50"/>
    </row>
    <row r="39" spans="1:10" s="51" customFormat="1" ht="94.5" x14ac:dyDescent="0.25">
      <c r="A39" s="36"/>
      <c r="B39" s="22" t="s">
        <v>1571</v>
      </c>
      <c r="C39" s="49"/>
      <c r="D39" s="49">
        <v>19.071360000000002</v>
      </c>
      <c r="E39" s="49">
        <f t="shared" si="4"/>
        <v>19.071360000000002</v>
      </c>
      <c r="F39" s="49">
        <f>E39</f>
        <v>19.071360000000002</v>
      </c>
      <c r="G39" s="50"/>
      <c r="H39" s="50"/>
      <c r="I39" s="50"/>
      <c r="J39" s="50"/>
    </row>
    <row r="40" spans="1:10" s="51" customFormat="1" ht="141.75" x14ac:dyDescent="0.25">
      <c r="A40" s="36"/>
      <c r="B40" s="22" t="s">
        <v>1572</v>
      </c>
      <c r="C40" s="49"/>
      <c r="D40" s="49">
        <v>8.1999999999999993</v>
      </c>
      <c r="E40" s="49">
        <f t="shared" si="4"/>
        <v>8.1999999999999993</v>
      </c>
      <c r="F40" s="49">
        <f>E40</f>
        <v>8.1999999999999993</v>
      </c>
      <c r="G40" s="50"/>
      <c r="H40" s="50"/>
      <c r="I40" s="50"/>
      <c r="J40" s="50"/>
    </row>
    <row r="41" spans="1:10" ht="94.5" x14ac:dyDescent="0.25">
      <c r="A41" s="14" t="s">
        <v>64</v>
      </c>
      <c r="B41" s="16" t="s">
        <v>144</v>
      </c>
      <c r="C41" s="45"/>
      <c r="D41" s="45"/>
      <c r="E41" s="45"/>
      <c r="F41" s="45"/>
      <c r="G41" s="48"/>
      <c r="H41" s="48"/>
      <c r="I41" s="48"/>
      <c r="J41" s="48"/>
    </row>
    <row r="42" spans="1:10" ht="94.5" x14ac:dyDescent="0.25">
      <c r="A42" s="14" t="s">
        <v>64</v>
      </c>
      <c r="B42" s="16" t="s">
        <v>144</v>
      </c>
      <c r="C42" s="14"/>
      <c r="D42" s="14"/>
      <c r="E42" s="14"/>
      <c r="F42" s="14"/>
    </row>
    <row r="43" spans="1:10" ht="15.75" x14ac:dyDescent="0.25">
      <c r="A43" s="14" t="s">
        <v>145</v>
      </c>
      <c r="B43" s="16" t="s">
        <v>146</v>
      </c>
      <c r="C43" s="14"/>
      <c r="D43" s="14"/>
      <c r="E43" s="14"/>
      <c r="F43" s="14"/>
    </row>
    <row r="44" spans="1:10" ht="15.75" x14ac:dyDescent="0.25">
      <c r="A44" s="13">
        <v>4</v>
      </c>
      <c r="B44" s="15" t="s">
        <v>147</v>
      </c>
      <c r="C44" s="14"/>
      <c r="D44" s="14"/>
      <c r="E44" s="14"/>
      <c r="F44" s="14"/>
    </row>
    <row r="45" spans="1:10" ht="15.75" x14ac:dyDescent="0.25">
      <c r="A45" s="13" t="s">
        <v>36</v>
      </c>
      <c r="B45" s="15" t="s">
        <v>186</v>
      </c>
      <c r="C45" s="66">
        <f>C46+C52+C55</f>
        <v>8420.0917099999988</v>
      </c>
      <c r="D45" s="66">
        <f t="shared" ref="D45:F45" si="5">D46+D52+D55</f>
        <v>10431.515439999997</v>
      </c>
      <c r="E45" s="66">
        <f t="shared" si="5"/>
        <v>10431.515439999997</v>
      </c>
      <c r="F45" s="66">
        <f t="shared" si="5"/>
        <v>10701.404883999998</v>
      </c>
    </row>
    <row r="46" spans="1:10" ht="15.75" x14ac:dyDescent="0.25">
      <c r="A46" s="13">
        <v>1</v>
      </c>
      <c r="B46" s="15" t="s">
        <v>149</v>
      </c>
      <c r="C46" s="14"/>
      <c r="D46" s="14"/>
      <c r="E46" s="14"/>
      <c r="F46" s="14"/>
    </row>
    <row r="47" spans="1:10" ht="15.75" x14ac:dyDescent="0.25">
      <c r="A47" s="14" t="s">
        <v>12</v>
      </c>
      <c r="B47" s="16" t="s">
        <v>150</v>
      </c>
      <c r="C47" s="14"/>
      <c r="D47" s="14"/>
      <c r="E47" s="14"/>
      <c r="F47" s="14"/>
    </row>
    <row r="48" spans="1:10" ht="15.75" x14ac:dyDescent="0.25">
      <c r="A48" s="14" t="s">
        <v>134</v>
      </c>
      <c r="B48" s="16" t="s">
        <v>151</v>
      </c>
      <c r="C48" s="14"/>
      <c r="D48" s="14"/>
      <c r="E48" s="14"/>
      <c r="F48" s="14"/>
    </row>
    <row r="49" spans="1:6" ht="15.75" x14ac:dyDescent="0.25">
      <c r="A49" s="14" t="s">
        <v>136</v>
      </c>
      <c r="B49" s="16" t="s">
        <v>152</v>
      </c>
      <c r="C49" s="14"/>
      <c r="D49" s="14"/>
      <c r="E49" s="14"/>
      <c r="F49" s="14"/>
    </row>
    <row r="50" spans="1:6" ht="15.75" x14ac:dyDescent="0.25">
      <c r="A50" s="14" t="s">
        <v>153</v>
      </c>
      <c r="B50" s="16" t="s">
        <v>156</v>
      </c>
      <c r="C50" s="14"/>
      <c r="D50" s="14"/>
      <c r="E50" s="14"/>
      <c r="F50" s="14"/>
    </row>
    <row r="51" spans="1:6" ht="15.75" x14ac:dyDescent="0.25">
      <c r="A51" s="14" t="s">
        <v>155</v>
      </c>
      <c r="B51" s="16" t="s">
        <v>158</v>
      </c>
      <c r="C51" s="14"/>
      <c r="D51" s="14"/>
      <c r="E51" s="14"/>
      <c r="F51" s="14"/>
    </row>
    <row r="52" spans="1:6" ht="15.75" x14ac:dyDescent="0.25">
      <c r="A52" s="13">
        <v>2</v>
      </c>
      <c r="B52" s="15" t="s">
        <v>159</v>
      </c>
      <c r="C52" s="66">
        <f>C53</f>
        <v>36.255000000000003</v>
      </c>
      <c r="D52" s="66">
        <f t="shared" ref="D52:F52" si="6">D53</f>
        <v>24.219000000000001</v>
      </c>
      <c r="E52" s="66">
        <f t="shared" si="6"/>
        <v>24.219000000000001</v>
      </c>
      <c r="F52" s="66">
        <f t="shared" si="6"/>
        <v>24.219000000000001</v>
      </c>
    </row>
    <row r="53" spans="1:6" ht="15.75" x14ac:dyDescent="0.25">
      <c r="A53" s="14" t="s">
        <v>160</v>
      </c>
      <c r="B53" s="16" t="s">
        <v>142</v>
      </c>
      <c r="C53" s="45">
        <f>C16</f>
        <v>36.255000000000003</v>
      </c>
      <c r="D53" s="45">
        <f t="shared" ref="D53:F53" si="7">D16</f>
        <v>24.219000000000001</v>
      </c>
      <c r="E53" s="45">
        <f t="shared" si="7"/>
        <v>24.219000000000001</v>
      </c>
      <c r="F53" s="45">
        <f t="shared" si="7"/>
        <v>24.219000000000001</v>
      </c>
    </row>
    <row r="54" spans="1:6" ht="15.75" x14ac:dyDescent="0.25">
      <c r="A54" s="14" t="s">
        <v>161</v>
      </c>
      <c r="B54" s="16" t="s">
        <v>162</v>
      </c>
      <c r="C54" s="14"/>
      <c r="D54" s="14"/>
      <c r="E54" s="14"/>
      <c r="F54" s="14"/>
    </row>
    <row r="55" spans="1:6" ht="15.75" x14ac:dyDescent="0.25">
      <c r="A55" s="13">
        <v>3</v>
      </c>
      <c r="B55" s="15" t="s">
        <v>171</v>
      </c>
      <c r="C55" s="66">
        <f>C56</f>
        <v>8383.8367099999996</v>
      </c>
      <c r="D55" s="66">
        <f t="shared" ref="D55:F55" si="8">D56</f>
        <v>10407.296439999998</v>
      </c>
      <c r="E55" s="66">
        <f t="shared" si="8"/>
        <v>10407.296439999998</v>
      </c>
      <c r="F55" s="66">
        <f t="shared" si="8"/>
        <v>10677.185883999999</v>
      </c>
    </row>
    <row r="56" spans="1:6" ht="15.75" x14ac:dyDescent="0.25">
      <c r="A56" s="14" t="s">
        <v>82</v>
      </c>
      <c r="B56" s="16" t="s">
        <v>141</v>
      </c>
      <c r="C56" s="45">
        <f>C17</f>
        <v>8383.8367099999996</v>
      </c>
      <c r="D56" s="45">
        <f t="shared" ref="D56:F56" si="9">D17</f>
        <v>10407.296439999998</v>
      </c>
      <c r="E56" s="45">
        <f t="shared" si="9"/>
        <v>10407.296439999998</v>
      </c>
      <c r="F56" s="45">
        <f t="shared" si="9"/>
        <v>10677.185883999999</v>
      </c>
    </row>
    <row r="57" spans="1:6" ht="15.75" x14ac:dyDescent="0.25">
      <c r="A57" s="14" t="s">
        <v>83</v>
      </c>
      <c r="B57" s="16" t="s">
        <v>146</v>
      </c>
      <c r="C57" s="14"/>
      <c r="D57" s="14"/>
      <c r="E57" s="14"/>
      <c r="F57" s="14"/>
    </row>
    <row r="58" spans="1:6" ht="15.75" x14ac:dyDescent="0.25">
      <c r="A58" s="13">
        <v>4</v>
      </c>
      <c r="B58" s="15" t="s">
        <v>164</v>
      </c>
      <c r="C58" s="14"/>
      <c r="D58" s="14"/>
      <c r="E58" s="14"/>
      <c r="F58" s="14"/>
    </row>
    <row r="59" spans="1:6" s="24" customFormat="1" ht="19.5" customHeight="1" x14ac:dyDescent="0.25">
      <c r="A59" s="23" t="s">
        <v>174</v>
      </c>
    </row>
    <row r="60" spans="1:6" s="24" customFormat="1" ht="52.5" customHeight="1" x14ac:dyDescent="0.25">
      <c r="A60" s="110" t="s">
        <v>175</v>
      </c>
      <c r="B60" s="110"/>
      <c r="C60" s="110"/>
      <c r="D60" s="110"/>
      <c r="E60" s="110"/>
      <c r="F60" s="110"/>
    </row>
    <row r="61" spans="1:6" s="24" customFormat="1" ht="52.5" customHeight="1" x14ac:dyDescent="0.25">
      <c r="A61" s="110" t="s">
        <v>187</v>
      </c>
      <c r="B61" s="110"/>
      <c r="C61" s="110"/>
      <c r="D61" s="110"/>
      <c r="E61" s="110"/>
      <c r="F61" s="110"/>
    </row>
    <row r="62" spans="1:6" s="24" customFormat="1" ht="36" customHeight="1" x14ac:dyDescent="0.25">
      <c r="A62" s="110" t="s">
        <v>177</v>
      </c>
      <c r="B62" s="110"/>
      <c r="C62" s="110"/>
      <c r="D62" s="110"/>
      <c r="E62" s="110"/>
      <c r="F62" s="110"/>
    </row>
    <row r="63" spans="1:6" s="24" customFormat="1" ht="22.15" customHeight="1" x14ac:dyDescent="0.25">
      <c r="C63" s="100" t="s">
        <v>1549</v>
      </c>
      <c r="D63" s="100"/>
      <c r="E63" s="100"/>
      <c r="F63" s="100"/>
    </row>
    <row r="64" spans="1:6" s="24" customFormat="1" ht="16.5" x14ac:dyDescent="0.25">
      <c r="C64" s="105" t="s">
        <v>73</v>
      </c>
      <c r="D64" s="105"/>
      <c r="E64" s="105"/>
      <c r="F64" s="105"/>
    </row>
    <row r="65" spans="3:6" ht="16.5" x14ac:dyDescent="0.25">
      <c r="C65" s="100" t="s">
        <v>38</v>
      </c>
      <c r="D65" s="100"/>
      <c r="E65" s="100"/>
      <c r="F65" s="100"/>
    </row>
    <row r="66" spans="3:6" ht="16.5" x14ac:dyDescent="0.25">
      <c r="C66" s="46"/>
      <c r="D66" s="46"/>
      <c r="E66" s="46"/>
      <c r="F66" s="46"/>
    </row>
    <row r="67" spans="3:6" ht="16.5" x14ac:dyDescent="0.25">
      <c r="C67" s="46"/>
      <c r="D67" s="46"/>
      <c r="E67" s="46"/>
      <c r="F67" s="46"/>
    </row>
    <row r="68" spans="3:6" ht="16.5" x14ac:dyDescent="0.25">
      <c r="C68" s="46"/>
      <c r="D68" s="46"/>
      <c r="E68" s="46"/>
      <c r="F68" s="46"/>
    </row>
    <row r="69" spans="3:6" ht="16.5" x14ac:dyDescent="0.25">
      <c r="C69" s="101" t="s">
        <v>1550</v>
      </c>
      <c r="D69" s="101"/>
      <c r="E69" s="101"/>
      <c r="F69" s="101"/>
    </row>
  </sheetData>
  <mergeCells count="14">
    <mergeCell ref="C69:F69"/>
    <mergeCell ref="A4:F4"/>
    <mergeCell ref="A5:F5"/>
    <mergeCell ref="A7:A8"/>
    <mergeCell ref="B7:B8"/>
    <mergeCell ref="C7:C8"/>
    <mergeCell ref="D7:E7"/>
    <mergeCell ref="F7:F8"/>
    <mergeCell ref="A60:F60"/>
    <mergeCell ref="A61:F61"/>
    <mergeCell ref="A62:F62"/>
    <mergeCell ref="C63:F63"/>
    <mergeCell ref="C64:F64"/>
    <mergeCell ref="C65:F6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63"/>
  <sheetViews>
    <sheetView workbookViewId="0">
      <pane ySplit="7" topLeftCell="A21" activePane="bottomLeft" state="frozen"/>
      <selection pane="bottomLeft" sqref="A1:A2"/>
    </sheetView>
  </sheetViews>
  <sheetFormatPr defaultRowHeight="15" x14ac:dyDescent="0.25"/>
  <cols>
    <col min="1" max="1" width="6.42578125" customWidth="1"/>
    <col min="2" max="2" width="35.5703125" customWidth="1"/>
    <col min="3" max="3" width="12.140625" customWidth="1"/>
    <col min="4" max="7" width="10.85546875" customWidth="1"/>
  </cols>
  <sheetData>
    <row r="1" spans="1:7" ht="15.75" x14ac:dyDescent="0.25">
      <c r="A1" s="10" t="s">
        <v>1544</v>
      </c>
      <c r="F1" s="10" t="s">
        <v>204</v>
      </c>
    </row>
    <row r="2" spans="1:7" ht="15.75" x14ac:dyDescent="0.25">
      <c r="A2" s="10" t="s">
        <v>1545</v>
      </c>
      <c r="B2" s="10"/>
    </row>
    <row r="3" spans="1:7" ht="15.75" x14ac:dyDescent="0.25">
      <c r="A3" s="9"/>
    </row>
    <row r="4" spans="1:7" ht="30" customHeight="1" x14ac:dyDescent="0.25">
      <c r="A4" s="113" t="s">
        <v>1574</v>
      </c>
      <c r="B4" s="113"/>
      <c r="C4" s="113"/>
      <c r="D4" s="113"/>
      <c r="E4" s="113"/>
      <c r="F4" s="113"/>
      <c r="G4" s="113"/>
    </row>
    <row r="5" spans="1:7" ht="39.75" customHeight="1" x14ac:dyDescent="0.25">
      <c r="A5" s="104" t="s">
        <v>205</v>
      </c>
      <c r="B5" s="104"/>
      <c r="C5" s="104"/>
      <c r="D5" s="104"/>
      <c r="E5" s="104"/>
      <c r="F5" s="104"/>
      <c r="G5" s="104"/>
    </row>
    <row r="6" spans="1:7" ht="31.5" customHeight="1" x14ac:dyDescent="0.25">
      <c r="A6" s="99" t="s">
        <v>1</v>
      </c>
      <c r="B6" s="99" t="s">
        <v>58</v>
      </c>
      <c r="C6" s="99" t="s">
        <v>206</v>
      </c>
      <c r="D6" s="99" t="s">
        <v>1575</v>
      </c>
      <c r="E6" s="99" t="s">
        <v>1547</v>
      </c>
      <c r="F6" s="99"/>
      <c r="G6" s="99" t="s">
        <v>1576</v>
      </c>
    </row>
    <row r="7" spans="1:7" ht="31.5" x14ac:dyDescent="0.25">
      <c r="A7" s="99"/>
      <c r="B7" s="99"/>
      <c r="C7" s="99"/>
      <c r="D7" s="99"/>
      <c r="E7" s="13" t="s">
        <v>5</v>
      </c>
      <c r="F7" s="13" t="s">
        <v>6</v>
      </c>
      <c r="G7" s="99"/>
    </row>
    <row r="8" spans="1:7" ht="15.75" x14ac:dyDescent="0.25">
      <c r="A8" s="13" t="s">
        <v>7</v>
      </c>
      <c r="B8" s="13" t="s">
        <v>8</v>
      </c>
      <c r="C8" s="14">
        <v>1</v>
      </c>
      <c r="D8" s="14">
        <v>2</v>
      </c>
      <c r="E8" s="14">
        <v>3</v>
      </c>
      <c r="F8" s="14">
        <v>4</v>
      </c>
      <c r="G8" s="14">
        <v>5</v>
      </c>
    </row>
    <row r="9" spans="1:7" ht="47.25" x14ac:dyDescent="0.25">
      <c r="A9" s="13" t="s">
        <v>10</v>
      </c>
      <c r="B9" s="15" t="s">
        <v>208</v>
      </c>
      <c r="C9" s="14"/>
      <c r="D9" s="14"/>
      <c r="E9" s="14"/>
      <c r="F9" s="14"/>
      <c r="G9" s="14"/>
    </row>
    <row r="10" spans="1:7" ht="47.25" x14ac:dyDescent="0.25">
      <c r="A10" s="13">
        <v>1</v>
      </c>
      <c r="B10" s="15" t="s">
        <v>209</v>
      </c>
      <c r="C10" s="14"/>
      <c r="D10" s="14"/>
      <c r="E10" s="14"/>
      <c r="F10" s="14"/>
      <c r="G10" s="14"/>
    </row>
    <row r="11" spans="1:7" ht="16.899999999999999" customHeight="1" x14ac:dyDescent="0.25">
      <c r="A11" s="14" t="s">
        <v>12</v>
      </c>
      <c r="B11" s="16" t="s">
        <v>210</v>
      </c>
      <c r="C11" s="14" t="s">
        <v>211</v>
      </c>
      <c r="D11" s="14"/>
      <c r="E11" s="14"/>
      <c r="F11" s="14"/>
      <c r="G11" s="14"/>
    </row>
    <row r="12" spans="1:7" ht="31.5" x14ac:dyDescent="0.25">
      <c r="A12" s="14"/>
      <c r="B12" s="22" t="s">
        <v>1577</v>
      </c>
      <c r="C12" s="14"/>
      <c r="D12" s="14"/>
      <c r="E12" s="14"/>
      <c r="F12" s="14"/>
      <c r="G12" s="14"/>
    </row>
    <row r="13" spans="1:7" ht="15.75" x14ac:dyDescent="0.25">
      <c r="A13" s="14" t="s">
        <v>134</v>
      </c>
      <c r="B13" s="16" t="s">
        <v>212</v>
      </c>
      <c r="C13" s="14" t="s">
        <v>213</v>
      </c>
      <c r="D13" s="14">
        <v>272</v>
      </c>
      <c r="E13" s="14">
        <v>299</v>
      </c>
      <c r="F13" s="14"/>
      <c r="G13" s="14">
        <v>324</v>
      </c>
    </row>
    <row r="14" spans="1:7" ht="15.75" x14ac:dyDescent="0.25">
      <c r="A14" s="14" t="s">
        <v>82</v>
      </c>
      <c r="B14" s="16" t="s">
        <v>214</v>
      </c>
      <c r="C14" s="14" t="s">
        <v>213</v>
      </c>
      <c r="D14" s="14">
        <v>272</v>
      </c>
      <c r="E14" s="14">
        <v>299</v>
      </c>
      <c r="F14" s="14"/>
      <c r="G14" s="14"/>
    </row>
    <row r="15" spans="1:7" ht="15.75" x14ac:dyDescent="0.25">
      <c r="A15" s="14" t="s">
        <v>83</v>
      </c>
      <c r="B15" s="16" t="s">
        <v>215</v>
      </c>
      <c r="C15" s="14" t="s">
        <v>213</v>
      </c>
      <c r="D15" s="14">
        <v>82</v>
      </c>
      <c r="E15" s="14">
        <v>81</v>
      </c>
      <c r="F15" s="14"/>
      <c r="G15" s="14"/>
    </row>
    <row r="16" spans="1:7" ht="15.75" x14ac:dyDescent="0.25">
      <c r="A16" s="14" t="s">
        <v>86</v>
      </c>
      <c r="B16" s="16" t="s">
        <v>216</v>
      </c>
      <c r="C16" s="14" t="s">
        <v>213</v>
      </c>
      <c r="D16" s="14">
        <v>272</v>
      </c>
      <c r="E16" s="14">
        <v>299</v>
      </c>
      <c r="F16" s="14"/>
      <c r="G16" s="14"/>
    </row>
    <row r="17" spans="1:11" ht="21" customHeight="1" x14ac:dyDescent="0.25">
      <c r="A17" s="14" t="s">
        <v>217</v>
      </c>
      <c r="B17" s="16" t="s">
        <v>218</v>
      </c>
      <c r="C17" s="14" t="s">
        <v>213</v>
      </c>
      <c r="D17" s="14"/>
      <c r="E17" s="14"/>
      <c r="F17" s="14"/>
      <c r="G17" s="14"/>
    </row>
    <row r="18" spans="1:11" ht="31.5" x14ac:dyDescent="0.25">
      <c r="A18" s="14"/>
      <c r="B18" s="16" t="s">
        <v>219</v>
      </c>
      <c r="C18" s="14" t="s">
        <v>213</v>
      </c>
      <c r="D18" s="14"/>
      <c r="E18" s="14"/>
      <c r="F18" s="14"/>
      <c r="G18" s="14"/>
    </row>
    <row r="19" spans="1:11" ht="23.45" customHeight="1" x14ac:dyDescent="0.25">
      <c r="A19" s="14"/>
      <c r="B19" s="16" t="s">
        <v>220</v>
      </c>
      <c r="C19" s="14" t="s">
        <v>213</v>
      </c>
      <c r="D19" s="14">
        <v>269</v>
      </c>
      <c r="E19" s="14">
        <v>312</v>
      </c>
      <c r="F19" s="14">
        <f>E19</f>
        <v>312</v>
      </c>
      <c r="G19" s="14">
        <f>F19</f>
        <v>312</v>
      </c>
    </row>
    <row r="20" spans="1:11" ht="31.5" x14ac:dyDescent="0.25">
      <c r="A20" s="14"/>
      <c r="B20" s="16" t="s">
        <v>221</v>
      </c>
      <c r="C20" s="14" t="s">
        <v>213</v>
      </c>
      <c r="D20" s="14">
        <v>291</v>
      </c>
      <c r="E20" s="14">
        <v>306</v>
      </c>
      <c r="F20" s="14">
        <f>E20</f>
        <v>306</v>
      </c>
      <c r="G20" s="14">
        <f>F20</f>
        <v>306</v>
      </c>
    </row>
    <row r="21" spans="1:11" ht="15.75" x14ac:dyDescent="0.25">
      <c r="A21" s="14"/>
      <c r="B21" s="16" t="s">
        <v>222</v>
      </c>
      <c r="C21" s="14" t="s">
        <v>213</v>
      </c>
      <c r="D21" s="14"/>
      <c r="E21" s="14"/>
      <c r="F21" s="14"/>
      <c r="G21" s="14"/>
    </row>
    <row r="22" spans="1:11" s="71" customFormat="1" ht="15.75" x14ac:dyDescent="0.2">
      <c r="A22" s="13" t="s">
        <v>136</v>
      </c>
      <c r="B22" s="15" t="s">
        <v>223</v>
      </c>
      <c r="C22" s="13" t="s">
        <v>224</v>
      </c>
      <c r="D22" s="66">
        <f>D23+D27</f>
        <v>8420.0917099999988</v>
      </c>
      <c r="E22" s="66">
        <f t="shared" ref="E22:G22" si="0">E23+E27</f>
        <v>10407.296439999998</v>
      </c>
      <c r="F22" s="66">
        <f t="shared" si="0"/>
        <v>10407.296439999998</v>
      </c>
      <c r="G22" s="66">
        <f t="shared" si="0"/>
        <v>10677.187194</v>
      </c>
      <c r="H22" s="72"/>
      <c r="I22" s="72"/>
      <c r="J22" s="72"/>
      <c r="K22" s="72"/>
    </row>
    <row r="23" spans="1:11" ht="15.75" x14ac:dyDescent="0.25">
      <c r="A23" s="14" t="s">
        <v>82</v>
      </c>
      <c r="B23" s="16" t="s">
        <v>225</v>
      </c>
      <c r="C23" s="14"/>
      <c r="D23" s="45">
        <f>SUM(D24:D26)</f>
        <v>5268.4162299999998</v>
      </c>
      <c r="E23" s="45">
        <f t="shared" ref="E23:F23" si="1">SUM(E24:E26)</f>
        <v>6598.558</v>
      </c>
      <c r="F23" s="45">
        <f t="shared" si="1"/>
        <v>6598.558</v>
      </c>
      <c r="G23" s="45">
        <f>SUM(G24:G26)</f>
        <v>6796.5160500000002</v>
      </c>
      <c r="H23" s="68"/>
      <c r="I23" s="68"/>
      <c r="J23" s="68"/>
      <c r="K23" s="68"/>
    </row>
    <row r="24" spans="1:11" ht="31.5" x14ac:dyDescent="0.25">
      <c r="A24" s="14"/>
      <c r="B24" s="16" t="s">
        <v>226</v>
      </c>
      <c r="C24" s="14" t="s">
        <v>224</v>
      </c>
      <c r="D24" s="45">
        <v>4883.0143099999996</v>
      </c>
      <c r="E24" s="45">
        <f>6598.558-E25</f>
        <v>6238.0950000000003</v>
      </c>
      <c r="F24" s="45">
        <f>6598.558-F25</f>
        <v>6238.0950000000003</v>
      </c>
      <c r="G24" s="45">
        <f>(F24+(F24*3%))-133.37</f>
        <v>6291.8678500000005</v>
      </c>
      <c r="H24" s="68"/>
      <c r="I24" s="68"/>
      <c r="J24" s="68"/>
      <c r="K24" s="68"/>
    </row>
    <row r="25" spans="1:11" ht="15.75" x14ac:dyDescent="0.25">
      <c r="A25" s="14"/>
      <c r="B25" s="16" t="s">
        <v>227</v>
      </c>
      <c r="C25" s="14" t="s">
        <v>224</v>
      </c>
      <c r="D25" s="45">
        <v>385.40192000000002</v>
      </c>
      <c r="E25" s="45">
        <v>360.46300000000002</v>
      </c>
      <c r="F25" s="45">
        <v>360.46300000000002</v>
      </c>
      <c r="G25" s="45">
        <f>(F25*40%)+F25</f>
        <v>504.64820000000003</v>
      </c>
      <c r="H25" s="68"/>
      <c r="I25" s="68"/>
      <c r="J25" s="68"/>
      <c r="K25" s="68"/>
    </row>
    <row r="26" spans="1:11" ht="15.75" x14ac:dyDescent="0.25">
      <c r="A26" s="14"/>
      <c r="B26" s="16" t="s">
        <v>228</v>
      </c>
      <c r="C26" s="14" t="s">
        <v>224</v>
      </c>
      <c r="D26" s="45"/>
      <c r="E26" s="45"/>
      <c r="F26" s="45"/>
      <c r="G26" s="45"/>
      <c r="H26" s="68"/>
      <c r="I26" s="68"/>
      <c r="J26" s="68"/>
      <c r="K26" s="68"/>
    </row>
    <row r="27" spans="1:11" ht="15.75" x14ac:dyDescent="0.25">
      <c r="A27" s="14" t="s">
        <v>83</v>
      </c>
      <c r="B27" s="16" t="s">
        <v>229</v>
      </c>
      <c r="C27" s="14"/>
      <c r="D27" s="45">
        <f>SUM(D28:D47)</f>
        <v>3151.6754799999994</v>
      </c>
      <c r="E27" s="45">
        <f>SUM(E28:E47)</f>
        <v>3808.7384399999992</v>
      </c>
      <c r="F27" s="45">
        <f>SUM(F28:F47)</f>
        <v>3808.7384399999992</v>
      </c>
      <c r="G27" s="45">
        <f>SUM(G28:G47)</f>
        <v>3880.6711439999995</v>
      </c>
      <c r="H27" s="68"/>
      <c r="I27" s="68"/>
      <c r="J27" s="68"/>
      <c r="K27" s="68"/>
    </row>
    <row r="28" spans="1:11" ht="15.75" x14ac:dyDescent="0.25">
      <c r="A28" s="14"/>
      <c r="B28" s="22" t="s">
        <v>1553</v>
      </c>
      <c r="C28" s="36" t="s">
        <v>224</v>
      </c>
      <c r="D28" s="49">
        <v>37.006999999999998</v>
      </c>
      <c r="E28" s="49">
        <v>23.867999999999999</v>
      </c>
      <c r="F28" s="49">
        <f>E28</f>
        <v>23.867999999999999</v>
      </c>
      <c r="G28" s="49">
        <f>F28</f>
        <v>23.867999999999999</v>
      </c>
      <c r="H28" s="68"/>
      <c r="I28" s="68"/>
      <c r="J28" s="68"/>
      <c r="K28" s="68"/>
    </row>
    <row r="29" spans="1:11" ht="47.25" x14ac:dyDescent="0.25">
      <c r="A29" s="14"/>
      <c r="B29" s="22" t="s">
        <v>1554</v>
      </c>
      <c r="C29" s="36" t="s">
        <v>224</v>
      </c>
      <c r="D29" s="49">
        <v>651.78527999999994</v>
      </c>
      <c r="E29" s="49">
        <v>908.18208000000004</v>
      </c>
      <c r="F29" s="49">
        <f t="shared" ref="F29:F47" si="2">E29</f>
        <v>908.18208000000004</v>
      </c>
      <c r="G29" s="49">
        <f>(F29*5%)+F29</f>
        <v>953.591184</v>
      </c>
      <c r="H29" s="68"/>
      <c r="I29" s="68"/>
      <c r="J29" s="68"/>
      <c r="K29" s="68"/>
    </row>
    <row r="30" spans="1:11" ht="63" x14ac:dyDescent="0.25">
      <c r="A30" s="14"/>
      <c r="B30" s="22" t="s">
        <v>1555</v>
      </c>
      <c r="C30" s="36" t="s">
        <v>224</v>
      </c>
      <c r="D30" s="49">
        <v>941.43299999999999</v>
      </c>
      <c r="E30" s="49">
        <v>1250.7449999999999</v>
      </c>
      <c r="F30" s="49">
        <f t="shared" si="2"/>
        <v>1250.7449999999999</v>
      </c>
      <c r="G30" s="49">
        <f>F30</f>
        <v>1250.7449999999999</v>
      </c>
      <c r="H30" s="68"/>
      <c r="I30" s="68"/>
      <c r="J30" s="68"/>
      <c r="K30" s="68"/>
    </row>
    <row r="31" spans="1:11" ht="63" x14ac:dyDescent="0.25">
      <c r="A31" s="14"/>
      <c r="B31" s="22" t="s">
        <v>1556</v>
      </c>
      <c r="C31" s="36" t="s">
        <v>224</v>
      </c>
      <c r="D31" s="49">
        <v>94.415999999999997</v>
      </c>
      <c r="E31" s="49">
        <v>124.17999999999999</v>
      </c>
      <c r="F31" s="49">
        <f t="shared" si="2"/>
        <v>124.17999999999999</v>
      </c>
      <c r="G31" s="49">
        <f>F31</f>
        <v>124.17999999999999</v>
      </c>
      <c r="H31" s="68"/>
      <c r="I31" s="68"/>
      <c r="J31" s="68"/>
      <c r="K31" s="68"/>
    </row>
    <row r="32" spans="1:11" ht="47.25" x14ac:dyDescent="0.25">
      <c r="A32" s="14"/>
      <c r="B32" s="22" t="s">
        <v>1557</v>
      </c>
      <c r="C32" s="36" t="s">
        <v>224</v>
      </c>
      <c r="D32" s="49">
        <v>513.9</v>
      </c>
      <c r="E32" s="49">
        <v>559.38</v>
      </c>
      <c r="F32" s="49">
        <f t="shared" si="2"/>
        <v>559.38</v>
      </c>
      <c r="G32" s="49">
        <f>F32</f>
        <v>559.38</v>
      </c>
      <c r="H32" s="68"/>
      <c r="I32" s="68"/>
      <c r="J32" s="68"/>
      <c r="K32" s="68"/>
    </row>
    <row r="33" spans="1:11" ht="47.25" x14ac:dyDescent="0.25">
      <c r="A33" s="14"/>
      <c r="B33" s="22" t="s">
        <v>1558</v>
      </c>
      <c r="C33" s="36" t="s">
        <v>224</v>
      </c>
      <c r="D33" s="49">
        <v>376.35</v>
      </c>
      <c r="E33" s="49">
        <v>410.54999999999995</v>
      </c>
      <c r="F33" s="49">
        <f t="shared" si="2"/>
        <v>410.54999999999995</v>
      </c>
      <c r="G33" s="49">
        <f>F33</f>
        <v>410.54999999999995</v>
      </c>
      <c r="H33" s="68"/>
      <c r="I33" s="68"/>
      <c r="J33" s="68"/>
      <c r="K33" s="68"/>
    </row>
    <row r="34" spans="1:11" ht="47.25" x14ac:dyDescent="0.25">
      <c r="A34" s="14"/>
      <c r="B34" s="22" t="s">
        <v>1559</v>
      </c>
      <c r="C34" s="36" t="s">
        <v>224</v>
      </c>
      <c r="D34" s="49">
        <v>9.9610000000000003</v>
      </c>
      <c r="E34" s="49">
        <v>10.878</v>
      </c>
      <c r="F34" s="49">
        <f t="shared" si="2"/>
        <v>10.878</v>
      </c>
      <c r="G34" s="49">
        <f>F34</f>
        <v>10.878</v>
      </c>
      <c r="H34" s="68"/>
      <c r="I34" s="68"/>
      <c r="J34" s="68"/>
      <c r="K34" s="68"/>
    </row>
    <row r="35" spans="1:11" ht="78.75" x14ac:dyDescent="0.25">
      <c r="A35" s="14"/>
      <c r="B35" s="22" t="s">
        <v>1560</v>
      </c>
      <c r="C35" s="36" t="s">
        <v>224</v>
      </c>
      <c r="D35" s="49">
        <v>66.591999999999999</v>
      </c>
      <c r="E35" s="49"/>
      <c r="F35" s="49">
        <f t="shared" si="2"/>
        <v>0</v>
      </c>
      <c r="G35" s="49"/>
      <c r="H35" s="68"/>
      <c r="I35" s="68"/>
      <c r="J35" s="68"/>
      <c r="K35" s="68"/>
    </row>
    <row r="36" spans="1:11" ht="63" x14ac:dyDescent="0.25">
      <c r="A36" s="14"/>
      <c r="B36" s="22" t="s">
        <v>1561</v>
      </c>
      <c r="C36" s="36" t="s">
        <v>224</v>
      </c>
      <c r="D36" s="49">
        <v>36.255000000000003</v>
      </c>
      <c r="E36" s="49">
        <v>10.763999999999999</v>
      </c>
      <c r="F36" s="49">
        <f t="shared" si="2"/>
        <v>10.763999999999999</v>
      </c>
      <c r="G36" s="49">
        <f>F36</f>
        <v>10.763999999999999</v>
      </c>
      <c r="H36" s="68"/>
      <c r="I36" s="68"/>
      <c r="J36" s="68"/>
      <c r="K36" s="68"/>
    </row>
    <row r="37" spans="1:11" ht="78.75" x14ac:dyDescent="0.25">
      <c r="A37" s="14"/>
      <c r="B37" s="22" t="s">
        <v>1562</v>
      </c>
      <c r="C37" s="36" t="s">
        <v>224</v>
      </c>
      <c r="D37" s="49">
        <v>19.872</v>
      </c>
      <c r="E37" s="49"/>
      <c r="F37" s="49">
        <f t="shared" si="2"/>
        <v>0</v>
      </c>
      <c r="G37" s="49"/>
      <c r="H37" s="68"/>
      <c r="I37" s="68"/>
      <c r="J37" s="68"/>
      <c r="K37" s="68"/>
    </row>
    <row r="38" spans="1:11" ht="63" x14ac:dyDescent="0.25">
      <c r="A38" s="14"/>
      <c r="B38" s="22" t="s">
        <v>1563</v>
      </c>
      <c r="C38" s="36" t="s">
        <v>224</v>
      </c>
      <c r="D38" s="49">
        <v>270.5532</v>
      </c>
      <c r="E38" s="49">
        <v>113.2</v>
      </c>
      <c r="F38" s="49">
        <f t="shared" si="2"/>
        <v>113.2</v>
      </c>
      <c r="G38" s="49">
        <v>200</v>
      </c>
      <c r="H38" s="68"/>
      <c r="I38" s="68"/>
      <c r="J38" s="68"/>
      <c r="K38" s="68"/>
    </row>
    <row r="39" spans="1:11" ht="63" x14ac:dyDescent="0.25">
      <c r="A39" s="14"/>
      <c r="B39" s="22" t="s">
        <v>1564</v>
      </c>
      <c r="C39" s="36" t="s">
        <v>224</v>
      </c>
      <c r="D39" s="49">
        <v>13.551</v>
      </c>
      <c r="E39" s="49"/>
      <c r="F39" s="49">
        <f t="shared" si="2"/>
        <v>0</v>
      </c>
      <c r="G39" s="49"/>
      <c r="H39" s="68"/>
      <c r="I39" s="68"/>
      <c r="J39" s="68"/>
      <c r="K39" s="68"/>
    </row>
    <row r="40" spans="1:11" ht="47.25" x14ac:dyDescent="0.25">
      <c r="A40" s="14"/>
      <c r="B40" s="22" t="s">
        <v>1565</v>
      </c>
      <c r="C40" s="36" t="s">
        <v>224</v>
      </c>
      <c r="D40" s="49">
        <v>120</v>
      </c>
      <c r="E40" s="49">
        <v>233.036</v>
      </c>
      <c r="F40" s="49">
        <f t="shared" si="2"/>
        <v>233.036</v>
      </c>
      <c r="G40" s="49">
        <f>(F40*10%)+F40</f>
        <v>256.33960000000002</v>
      </c>
      <c r="H40" s="68"/>
      <c r="I40" s="68"/>
      <c r="J40" s="68"/>
      <c r="K40" s="68"/>
    </row>
    <row r="41" spans="1:11" ht="63" x14ac:dyDescent="0.25">
      <c r="A41" s="14"/>
      <c r="B41" s="22" t="s">
        <v>1566</v>
      </c>
      <c r="C41" s="36" t="s">
        <v>224</v>
      </c>
      <c r="D41" s="49"/>
      <c r="E41" s="49">
        <v>5</v>
      </c>
      <c r="F41" s="49">
        <f t="shared" si="2"/>
        <v>5</v>
      </c>
      <c r="G41" s="49"/>
      <c r="H41" s="68"/>
      <c r="I41" s="68"/>
      <c r="J41" s="68"/>
      <c r="K41" s="68"/>
    </row>
    <row r="42" spans="1:11" ht="31.5" x14ac:dyDescent="0.25">
      <c r="A42" s="14"/>
      <c r="B42" s="22" t="s">
        <v>1567</v>
      </c>
      <c r="C42" s="36" t="s">
        <v>224</v>
      </c>
      <c r="D42" s="49"/>
      <c r="E42" s="49">
        <v>13.103999999999999</v>
      </c>
      <c r="F42" s="49">
        <f t="shared" si="2"/>
        <v>13.103999999999999</v>
      </c>
      <c r="G42" s="49">
        <f>F42</f>
        <v>13.103999999999999</v>
      </c>
      <c r="H42" s="68"/>
      <c r="I42" s="68"/>
      <c r="J42" s="68"/>
      <c r="K42" s="68"/>
    </row>
    <row r="43" spans="1:11" ht="31.5" x14ac:dyDescent="0.25">
      <c r="A43" s="14"/>
      <c r="B43" s="22" t="s">
        <v>1568</v>
      </c>
      <c r="C43" s="36" t="s">
        <v>224</v>
      </c>
      <c r="D43" s="49"/>
      <c r="E43" s="49">
        <v>40</v>
      </c>
      <c r="F43" s="49">
        <f t="shared" si="2"/>
        <v>40</v>
      </c>
      <c r="G43" s="49">
        <f>F43</f>
        <v>40</v>
      </c>
      <c r="H43" s="68"/>
      <c r="I43" s="68"/>
      <c r="J43" s="68"/>
      <c r="K43" s="68"/>
    </row>
    <row r="44" spans="1:11" ht="47.25" x14ac:dyDescent="0.25">
      <c r="A44" s="14"/>
      <c r="B44" s="22" t="s">
        <v>1569</v>
      </c>
      <c r="C44" s="36" t="s">
        <v>224</v>
      </c>
      <c r="D44" s="49"/>
      <c r="E44" s="49">
        <v>12.74</v>
      </c>
      <c r="F44" s="49">
        <f t="shared" si="2"/>
        <v>12.74</v>
      </c>
      <c r="G44" s="49"/>
      <c r="H44" s="68"/>
      <c r="I44" s="68"/>
      <c r="J44" s="68"/>
      <c r="K44" s="68"/>
    </row>
    <row r="45" spans="1:11" ht="94.5" x14ac:dyDescent="0.25">
      <c r="A45" s="14"/>
      <c r="B45" s="22" t="s">
        <v>1570</v>
      </c>
      <c r="C45" s="36" t="s">
        <v>224</v>
      </c>
      <c r="D45" s="49"/>
      <c r="E45" s="49">
        <v>65.84</v>
      </c>
      <c r="F45" s="49">
        <f t="shared" si="2"/>
        <v>65.84</v>
      </c>
      <c r="G45" s="49"/>
      <c r="H45" s="68"/>
      <c r="I45" s="68"/>
      <c r="J45" s="68"/>
      <c r="K45" s="68"/>
    </row>
    <row r="46" spans="1:11" ht="141.75" x14ac:dyDescent="0.25">
      <c r="A46" s="14"/>
      <c r="B46" s="22" t="s">
        <v>1571</v>
      </c>
      <c r="C46" s="36" t="s">
        <v>224</v>
      </c>
      <c r="D46" s="49"/>
      <c r="E46" s="49">
        <v>19.071360000000002</v>
      </c>
      <c r="F46" s="49">
        <f t="shared" si="2"/>
        <v>19.071360000000002</v>
      </c>
      <c r="G46" s="49">
        <f>F46</f>
        <v>19.071360000000002</v>
      </c>
      <c r="H46" s="68"/>
      <c r="I46" s="68"/>
      <c r="J46" s="68"/>
      <c r="K46" s="68"/>
    </row>
    <row r="47" spans="1:11" ht="204.75" x14ac:dyDescent="0.25">
      <c r="A47" s="14"/>
      <c r="B47" s="22" t="s">
        <v>1572</v>
      </c>
      <c r="C47" s="36" t="s">
        <v>224</v>
      </c>
      <c r="D47" s="49"/>
      <c r="E47" s="49">
        <v>8.1999999999999993</v>
      </c>
      <c r="F47" s="49">
        <f t="shared" si="2"/>
        <v>8.1999999999999993</v>
      </c>
      <c r="G47" s="49">
        <f>F47</f>
        <v>8.1999999999999993</v>
      </c>
      <c r="H47" s="68"/>
      <c r="I47" s="68"/>
      <c r="J47" s="68"/>
      <c r="K47" s="68"/>
    </row>
    <row r="48" spans="1:11" ht="31.5" x14ac:dyDescent="0.25">
      <c r="A48" s="13">
        <v>2</v>
      </c>
      <c r="B48" s="15" t="s">
        <v>231</v>
      </c>
      <c r="C48" s="14"/>
      <c r="D48" s="45"/>
      <c r="E48" s="45"/>
      <c r="F48" s="45"/>
      <c r="G48" s="45"/>
      <c r="H48" s="68"/>
      <c r="I48" s="68"/>
      <c r="J48" s="68"/>
      <c r="K48" s="68"/>
    </row>
    <row r="49" spans="1:11" ht="31.5" x14ac:dyDescent="0.25">
      <c r="A49" s="14"/>
      <c r="B49" s="22" t="s">
        <v>232</v>
      </c>
      <c r="C49" s="14"/>
      <c r="D49" s="45"/>
      <c r="E49" s="45"/>
      <c r="F49" s="45"/>
      <c r="G49" s="45"/>
      <c r="H49" s="68"/>
      <c r="I49" s="68"/>
      <c r="J49" s="68"/>
      <c r="K49" s="68"/>
    </row>
    <row r="50" spans="1:11" ht="15.75" x14ac:dyDescent="0.25">
      <c r="A50" s="13">
        <v>3</v>
      </c>
      <c r="B50" s="15" t="s">
        <v>233</v>
      </c>
      <c r="C50" s="14"/>
      <c r="D50" s="45"/>
      <c r="E50" s="45"/>
      <c r="F50" s="45"/>
      <c r="G50" s="45"/>
      <c r="H50" s="68"/>
      <c r="I50" s="68"/>
      <c r="J50" s="68"/>
      <c r="K50" s="68"/>
    </row>
    <row r="51" spans="1:11" ht="31.5" x14ac:dyDescent="0.25">
      <c r="A51" s="14"/>
      <c r="B51" s="22" t="s">
        <v>232</v>
      </c>
      <c r="C51" s="14"/>
      <c r="D51" s="45"/>
      <c r="E51" s="45"/>
      <c r="F51" s="45"/>
      <c r="G51" s="45"/>
      <c r="H51" s="68"/>
      <c r="I51" s="68"/>
      <c r="J51" s="68"/>
      <c r="K51" s="68"/>
    </row>
    <row r="52" spans="1:11" ht="15.75" x14ac:dyDescent="0.25">
      <c r="A52" s="13">
        <v>4</v>
      </c>
      <c r="B52" s="15" t="s">
        <v>113</v>
      </c>
      <c r="C52" s="14"/>
      <c r="D52" s="45"/>
      <c r="E52" s="45"/>
      <c r="F52" s="45"/>
      <c r="G52" s="45"/>
      <c r="H52" s="68"/>
      <c r="I52" s="68"/>
      <c r="J52" s="68"/>
      <c r="K52" s="68"/>
    </row>
    <row r="53" spans="1:11" ht="31.5" x14ac:dyDescent="0.25">
      <c r="A53" s="13" t="s">
        <v>36</v>
      </c>
      <c r="B53" s="15" t="s">
        <v>234</v>
      </c>
      <c r="C53" s="14"/>
      <c r="D53" s="45"/>
      <c r="E53" s="45"/>
      <c r="F53" s="45"/>
      <c r="G53" s="45"/>
      <c r="H53" s="68"/>
      <c r="I53" s="68"/>
      <c r="J53" s="68"/>
      <c r="K53" s="68"/>
    </row>
    <row r="54" spans="1:11" ht="31.5" x14ac:dyDescent="0.25">
      <c r="A54" s="14">
        <v>1</v>
      </c>
      <c r="B54" s="16" t="s">
        <v>235</v>
      </c>
      <c r="C54" s="14"/>
      <c r="D54" s="45"/>
      <c r="E54" s="45"/>
      <c r="F54" s="45"/>
      <c r="G54" s="45"/>
      <c r="H54" s="68"/>
      <c r="I54" s="68"/>
      <c r="J54" s="68"/>
      <c r="K54" s="68"/>
    </row>
    <row r="55" spans="1:11" ht="31.5" x14ac:dyDescent="0.25">
      <c r="A55" s="14">
        <v>2</v>
      </c>
      <c r="B55" s="16" t="s">
        <v>236</v>
      </c>
      <c r="C55" s="14"/>
      <c r="D55" s="45"/>
      <c r="E55" s="45"/>
      <c r="F55" s="45"/>
      <c r="G55" s="45"/>
      <c r="H55" s="68"/>
      <c r="I55" s="68"/>
      <c r="J55" s="68"/>
      <c r="K55" s="68"/>
    </row>
    <row r="56" spans="1:11" ht="20.25" customHeight="1" x14ac:dyDescent="0.25">
      <c r="A56" s="25" t="s">
        <v>237</v>
      </c>
    </row>
    <row r="57" spans="1:11" ht="15.6" customHeight="1" x14ac:dyDescent="0.25">
      <c r="A57" s="114"/>
      <c r="D57" s="100" t="s">
        <v>1549</v>
      </c>
      <c r="E57" s="100"/>
      <c r="F57" s="100"/>
      <c r="G57" s="100"/>
    </row>
    <row r="58" spans="1:11" ht="15.6" customHeight="1" x14ac:dyDescent="0.25">
      <c r="A58" s="114"/>
      <c r="D58" s="105" t="s">
        <v>73</v>
      </c>
      <c r="E58" s="105"/>
      <c r="F58" s="105"/>
      <c r="G58" s="105"/>
    </row>
    <row r="59" spans="1:11" ht="15.6" customHeight="1" x14ac:dyDescent="0.25">
      <c r="A59" s="114"/>
      <c r="D59" s="100" t="s">
        <v>38</v>
      </c>
      <c r="E59" s="100"/>
      <c r="F59" s="100"/>
      <c r="G59" s="100"/>
    </row>
    <row r="60" spans="1:11" ht="16.5" x14ac:dyDescent="0.25">
      <c r="D60" s="46"/>
      <c r="E60" s="46"/>
      <c r="F60" s="46"/>
      <c r="G60" s="46"/>
    </row>
    <row r="61" spans="1:11" ht="16.5" x14ac:dyDescent="0.25">
      <c r="D61" s="46"/>
      <c r="E61" s="46"/>
      <c r="F61" s="46"/>
      <c r="G61" s="46"/>
    </row>
    <row r="62" spans="1:11" ht="16.5" x14ac:dyDescent="0.25">
      <c r="D62" s="46"/>
      <c r="E62" s="46"/>
      <c r="F62" s="46"/>
      <c r="G62" s="46"/>
    </row>
    <row r="63" spans="1:11" ht="16.5" x14ac:dyDescent="0.25">
      <c r="D63" s="101" t="s">
        <v>1550</v>
      </c>
      <c r="E63" s="101"/>
      <c r="F63" s="101"/>
      <c r="G63" s="101"/>
    </row>
  </sheetData>
  <mergeCells count="13">
    <mergeCell ref="D63:G63"/>
    <mergeCell ref="G6:G7"/>
    <mergeCell ref="A57:A59"/>
    <mergeCell ref="A4:G4"/>
    <mergeCell ref="A5:G5"/>
    <mergeCell ref="A6:A7"/>
    <mergeCell ref="B6:B7"/>
    <mergeCell ref="C6:C7"/>
    <mergeCell ref="D6:D7"/>
    <mergeCell ref="E6:F6"/>
    <mergeCell ref="D57:G57"/>
    <mergeCell ref="D58:G58"/>
    <mergeCell ref="D59:G5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49"/>
  <sheetViews>
    <sheetView topLeftCell="A28" workbookViewId="0">
      <selection activeCell="A4" sqref="A4:G4"/>
    </sheetView>
  </sheetViews>
  <sheetFormatPr defaultRowHeight="15" x14ac:dyDescent="0.25"/>
  <cols>
    <col min="1" max="1" width="5.85546875" customWidth="1"/>
    <col min="2" max="2" width="41.5703125" customWidth="1"/>
    <col min="3" max="3" width="9" customWidth="1"/>
    <col min="4" max="4" width="10.140625" customWidth="1"/>
    <col min="7" max="7" width="11.5703125" customWidth="1"/>
  </cols>
  <sheetData>
    <row r="1" spans="1:7" ht="15.75" x14ac:dyDescent="0.25">
      <c r="A1" s="10" t="s">
        <v>238</v>
      </c>
      <c r="F1" s="10" t="s">
        <v>240</v>
      </c>
    </row>
    <row r="2" spans="1:7" ht="15.75" x14ac:dyDescent="0.25">
      <c r="A2" s="10" t="s">
        <v>239</v>
      </c>
      <c r="B2" s="10"/>
    </row>
    <row r="3" spans="1:7" ht="15.75" x14ac:dyDescent="0.25">
      <c r="A3" s="25"/>
    </row>
    <row r="4" spans="1:7" ht="25.5" customHeight="1" x14ac:dyDescent="0.25">
      <c r="A4" s="113" t="s">
        <v>241</v>
      </c>
      <c r="B4" s="113"/>
      <c r="C4" s="113"/>
      <c r="D4" s="113"/>
      <c r="E4" s="113"/>
      <c r="F4" s="113"/>
      <c r="G4" s="113"/>
    </row>
    <row r="5" spans="1:7" ht="37.5" customHeight="1" x14ac:dyDescent="0.25">
      <c r="A5" s="115" t="s">
        <v>77</v>
      </c>
      <c r="B5" s="115"/>
      <c r="C5" s="115"/>
      <c r="D5" s="115"/>
      <c r="E5" s="115"/>
      <c r="F5" s="115"/>
      <c r="G5" s="115"/>
    </row>
    <row r="6" spans="1:7" ht="31.5" customHeight="1" x14ac:dyDescent="0.25">
      <c r="A6" s="99" t="s">
        <v>1</v>
      </c>
      <c r="B6" s="99" t="s">
        <v>58</v>
      </c>
      <c r="C6" s="99" t="s">
        <v>206</v>
      </c>
      <c r="D6" s="99" t="s">
        <v>242</v>
      </c>
      <c r="E6" s="99" t="s">
        <v>60</v>
      </c>
      <c r="F6" s="99"/>
      <c r="G6" s="99" t="s">
        <v>79</v>
      </c>
    </row>
    <row r="7" spans="1:7" ht="54.75" customHeight="1" x14ac:dyDescent="0.25">
      <c r="A7" s="99"/>
      <c r="B7" s="99"/>
      <c r="C7" s="99"/>
      <c r="D7" s="99"/>
      <c r="E7" s="13" t="s">
        <v>5</v>
      </c>
      <c r="F7" s="13" t="s">
        <v>6</v>
      </c>
      <c r="G7" s="99"/>
    </row>
    <row r="8" spans="1:7" ht="15.75" x14ac:dyDescent="0.25">
      <c r="A8" s="13" t="s">
        <v>7</v>
      </c>
      <c r="B8" s="13" t="s">
        <v>8</v>
      </c>
      <c r="C8" s="14">
        <v>1</v>
      </c>
      <c r="D8" s="14">
        <v>2</v>
      </c>
      <c r="E8" s="14">
        <v>3</v>
      </c>
      <c r="F8" s="14">
        <v>4</v>
      </c>
      <c r="G8" s="14">
        <v>5</v>
      </c>
    </row>
    <row r="9" spans="1:7" ht="15.75" x14ac:dyDescent="0.25">
      <c r="A9" s="13" t="s">
        <v>10</v>
      </c>
      <c r="B9" s="15" t="s">
        <v>243</v>
      </c>
      <c r="C9" s="14"/>
      <c r="D9" s="14"/>
      <c r="E9" s="14"/>
      <c r="F9" s="14"/>
      <c r="G9" s="14"/>
    </row>
    <row r="10" spans="1:7" ht="15.75" x14ac:dyDescent="0.25">
      <c r="A10" s="14">
        <v>1</v>
      </c>
      <c r="B10" s="16" t="s">
        <v>244</v>
      </c>
      <c r="C10" s="14"/>
      <c r="D10" s="14"/>
      <c r="E10" s="14"/>
      <c r="F10" s="14"/>
      <c r="G10" s="14"/>
    </row>
    <row r="11" spans="1:7" ht="31.5" x14ac:dyDescent="0.25">
      <c r="A11" s="14"/>
      <c r="B11" s="22" t="s">
        <v>245</v>
      </c>
      <c r="C11" s="14"/>
      <c r="D11" s="14"/>
      <c r="E11" s="14"/>
      <c r="F11" s="14"/>
      <c r="G11" s="14"/>
    </row>
    <row r="12" spans="1:7" ht="15.75" x14ac:dyDescent="0.25">
      <c r="A12" s="14">
        <v>2</v>
      </c>
      <c r="B12" s="16" t="s">
        <v>246</v>
      </c>
      <c r="C12" s="14"/>
      <c r="D12" s="14"/>
      <c r="E12" s="14"/>
      <c r="F12" s="14"/>
      <c r="G12" s="14"/>
    </row>
    <row r="13" spans="1:7" ht="31.5" x14ac:dyDescent="0.25">
      <c r="A13" s="14">
        <v>3</v>
      </c>
      <c r="B13" s="16" t="s">
        <v>247</v>
      </c>
      <c r="C13" s="14"/>
      <c r="D13" s="14"/>
      <c r="E13" s="14"/>
      <c r="F13" s="14"/>
      <c r="G13" s="14"/>
    </row>
    <row r="14" spans="1:7" ht="15.75" x14ac:dyDescent="0.25">
      <c r="A14" s="13" t="s">
        <v>36</v>
      </c>
      <c r="B14" s="15" t="s">
        <v>248</v>
      </c>
      <c r="C14" s="14"/>
      <c r="D14" s="14"/>
      <c r="E14" s="14"/>
      <c r="F14" s="14"/>
      <c r="G14" s="14"/>
    </row>
    <row r="15" spans="1:7" ht="15.75" x14ac:dyDescent="0.25">
      <c r="A15" s="14">
        <v>1</v>
      </c>
      <c r="B15" s="16" t="s">
        <v>244</v>
      </c>
      <c r="C15" s="14"/>
      <c r="D15" s="14"/>
      <c r="E15" s="14"/>
      <c r="F15" s="14"/>
      <c r="G15" s="14"/>
    </row>
    <row r="16" spans="1:7" ht="31.5" x14ac:dyDescent="0.25">
      <c r="A16" s="14"/>
      <c r="B16" s="22" t="s">
        <v>249</v>
      </c>
      <c r="C16" s="14"/>
      <c r="D16" s="14"/>
      <c r="E16" s="14"/>
      <c r="F16" s="14"/>
      <c r="G16" s="14"/>
    </row>
    <row r="17" spans="1:7" ht="15.75" x14ac:dyDescent="0.25">
      <c r="A17" s="14">
        <v>2</v>
      </c>
      <c r="B17" s="16" t="s">
        <v>246</v>
      </c>
      <c r="C17" s="14"/>
      <c r="D17" s="14"/>
      <c r="E17" s="14"/>
      <c r="F17" s="14"/>
      <c r="G17" s="14"/>
    </row>
    <row r="18" spans="1:7" ht="31.5" x14ac:dyDescent="0.25">
      <c r="A18" s="14">
        <v>3</v>
      </c>
      <c r="B18" s="16" t="s">
        <v>247</v>
      </c>
      <c r="C18" s="14"/>
      <c r="D18" s="14"/>
      <c r="E18" s="14"/>
      <c r="F18" s="14"/>
      <c r="G18" s="14"/>
    </row>
    <row r="19" spans="1:7" ht="15.75" x14ac:dyDescent="0.25">
      <c r="A19" s="13" t="s">
        <v>44</v>
      </c>
      <c r="B19" s="15" t="s">
        <v>250</v>
      </c>
      <c r="C19" s="14"/>
      <c r="D19" s="14"/>
      <c r="E19" s="14"/>
      <c r="F19" s="14"/>
      <c r="G19" s="14"/>
    </row>
    <row r="20" spans="1:7" ht="15.75" x14ac:dyDescent="0.25">
      <c r="A20" s="14">
        <v>1</v>
      </c>
      <c r="B20" s="16" t="s">
        <v>244</v>
      </c>
      <c r="C20" s="14"/>
      <c r="D20" s="14"/>
      <c r="E20" s="14"/>
      <c r="F20" s="14"/>
      <c r="G20" s="14"/>
    </row>
    <row r="21" spans="1:7" ht="31.5" x14ac:dyDescent="0.25">
      <c r="A21" s="14"/>
      <c r="B21" s="22" t="s">
        <v>245</v>
      </c>
      <c r="C21" s="14"/>
      <c r="D21" s="14"/>
      <c r="E21" s="14"/>
      <c r="F21" s="14"/>
      <c r="G21" s="14"/>
    </row>
    <row r="22" spans="1:7" ht="31.5" x14ac:dyDescent="0.25">
      <c r="A22" s="14">
        <v>2</v>
      </c>
      <c r="B22" s="16" t="s">
        <v>247</v>
      </c>
      <c r="C22" s="14"/>
      <c r="D22" s="14"/>
      <c r="E22" s="14"/>
      <c r="F22" s="14"/>
      <c r="G22" s="14"/>
    </row>
    <row r="23" spans="1:7" ht="31.5" x14ac:dyDescent="0.25">
      <c r="A23" s="13" t="s">
        <v>45</v>
      </c>
      <c r="B23" s="15" t="s">
        <v>251</v>
      </c>
      <c r="C23" s="14"/>
      <c r="D23" s="14"/>
      <c r="E23" s="14"/>
      <c r="F23" s="14"/>
      <c r="G23" s="14"/>
    </row>
    <row r="24" spans="1:7" ht="15.75" x14ac:dyDescent="0.25">
      <c r="A24" s="14">
        <v>1</v>
      </c>
      <c r="B24" s="16" t="s">
        <v>244</v>
      </c>
      <c r="C24" s="14"/>
      <c r="D24" s="14"/>
      <c r="E24" s="14"/>
      <c r="F24" s="14"/>
      <c r="G24" s="14"/>
    </row>
    <row r="25" spans="1:7" ht="31.5" x14ac:dyDescent="0.25">
      <c r="A25" s="14"/>
      <c r="B25" s="22" t="s">
        <v>245</v>
      </c>
      <c r="C25" s="14"/>
      <c r="D25" s="14"/>
      <c r="E25" s="14"/>
      <c r="F25" s="14"/>
      <c r="G25" s="14"/>
    </row>
    <row r="26" spans="1:7" ht="31.5" x14ac:dyDescent="0.25">
      <c r="A26" s="14">
        <v>2</v>
      </c>
      <c r="B26" s="16" t="s">
        <v>247</v>
      </c>
      <c r="C26" s="14"/>
      <c r="D26" s="14"/>
      <c r="E26" s="14"/>
      <c r="F26" s="14"/>
      <c r="G26" s="14"/>
    </row>
    <row r="27" spans="1:7" ht="15.75" x14ac:dyDescent="0.25">
      <c r="A27" s="13" t="s">
        <v>48</v>
      </c>
      <c r="B27" s="15" t="s">
        <v>223</v>
      </c>
      <c r="C27" s="14"/>
      <c r="D27" s="14"/>
      <c r="E27" s="14"/>
      <c r="F27" s="14"/>
      <c r="G27" s="14"/>
    </row>
    <row r="28" spans="1:7" ht="15.75" x14ac:dyDescent="0.25">
      <c r="A28" s="13">
        <v>1</v>
      </c>
      <c r="B28" s="15" t="s">
        <v>252</v>
      </c>
      <c r="C28" s="14"/>
      <c r="D28" s="14"/>
      <c r="E28" s="14"/>
      <c r="F28" s="14"/>
      <c r="G28" s="14"/>
    </row>
    <row r="29" spans="1:7" ht="15.75" x14ac:dyDescent="0.25">
      <c r="A29" s="14" t="s">
        <v>82</v>
      </c>
      <c r="B29" s="16" t="s">
        <v>253</v>
      </c>
      <c r="C29" s="14"/>
      <c r="D29" s="14"/>
      <c r="E29" s="14"/>
      <c r="F29" s="14"/>
      <c r="G29" s="14"/>
    </row>
    <row r="30" spans="1:7" ht="15.75" x14ac:dyDescent="0.25">
      <c r="A30" s="14"/>
      <c r="B30" s="16" t="s">
        <v>254</v>
      </c>
      <c r="C30" s="14"/>
      <c r="D30" s="14"/>
      <c r="E30" s="14"/>
      <c r="F30" s="14"/>
      <c r="G30" s="14"/>
    </row>
    <row r="31" spans="1:7" ht="15.75" x14ac:dyDescent="0.25">
      <c r="A31" s="14"/>
      <c r="B31" s="16" t="s">
        <v>255</v>
      </c>
      <c r="C31" s="14"/>
      <c r="D31" s="14"/>
      <c r="E31" s="14"/>
      <c r="F31" s="14"/>
      <c r="G31" s="14"/>
    </row>
    <row r="32" spans="1:7" ht="15.75" x14ac:dyDescent="0.25">
      <c r="A32" s="14"/>
      <c r="B32" s="16" t="s">
        <v>256</v>
      </c>
      <c r="C32" s="14"/>
      <c r="D32" s="14"/>
      <c r="E32" s="14"/>
      <c r="F32" s="14"/>
      <c r="G32" s="14"/>
    </row>
    <row r="33" spans="1:7" ht="15.75" x14ac:dyDescent="0.25">
      <c r="A33" s="14"/>
      <c r="B33" s="16" t="s">
        <v>257</v>
      </c>
      <c r="C33" s="14"/>
      <c r="D33" s="14"/>
      <c r="E33" s="14"/>
      <c r="F33" s="14"/>
      <c r="G33" s="14"/>
    </row>
    <row r="34" spans="1:7" ht="15.75" x14ac:dyDescent="0.25">
      <c r="A34" s="13" t="s">
        <v>83</v>
      </c>
      <c r="B34" s="15" t="s">
        <v>258</v>
      </c>
      <c r="C34" s="14"/>
      <c r="D34" s="14"/>
      <c r="E34" s="14"/>
      <c r="F34" s="14"/>
      <c r="G34" s="14"/>
    </row>
    <row r="35" spans="1:7" ht="15.75" x14ac:dyDescent="0.25">
      <c r="A35" s="14"/>
      <c r="B35" s="22" t="s">
        <v>230</v>
      </c>
      <c r="C35" s="14"/>
      <c r="D35" s="14"/>
      <c r="E35" s="14"/>
      <c r="F35" s="14"/>
      <c r="G35" s="14"/>
    </row>
    <row r="36" spans="1:7" ht="15.75" x14ac:dyDescent="0.25">
      <c r="A36" s="13">
        <v>2</v>
      </c>
      <c r="B36" s="15" t="s">
        <v>259</v>
      </c>
      <c r="C36" s="14"/>
      <c r="D36" s="14"/>
      <c r="E36" s="14"/>
      <c r="F36" s="14"/>
      <c r="G36" s="14"/>
    </row>
    <row r="37" spans="1:7" ht="15.75" x14ac:dyDescent="0.25">
      <c r="A37" s="14" t="s">
        <v>82</v>
      </c>
      <c r="B37" s="16" t="s">
        <v>225</v>
      </c>
      <c r="C37" s="14"/>
      <c r="D37" s="14"/>
      <c r="E37" s="14"/>
      <c r="F37" s="14"/>
      <c r="G37" s="14"/>
    </row>
    <row r="38" spans="1:7" ht="15.75" x14ac:dyDescent="0.25">
      <c r="A38" s="14"/>
      <c r="B38" s="16" t="s">
        <v>254</v>
      </c>
      <c r="C38" s="14"/>
      <c r="D38" s="14"/>
      <c r="E38" s="14"/>
      <c r="F38" s="14"/>
      <c r="G38" s="14"/>
    </row>
    <row r="39" spans="1:7" ht="15.75" x14ac:dyDescent="0.25">
      <c r="A39" s="14"/>
      <c r="B39" s="16" t="s">
        <v>260</v>
      </c>
      <c r="C39" s="14"/>
      <c r="D39" s="14"/>
      <c r="E39" s="14"/>
      <c r="F39" s="14"/>
      <c r="G39" s="14"/>
    </row>
    <row r="40" spans="1:7" ht="15.75" x14ac:dyDescent="0.25">
      <c r="A40" s="14"/>
      <c r="B40" s="16" t="s">
        <v>256</v>
      </c>
      <c r="C40" s="14"/>
      <c r="D40" s="14"/>
      <c r="E40" s="14"/>
      <c r="F40" s="14"/>
      <c r="G40" s="14"/>
    </row>
    <row r="41" spans="1:7" ht="15.75" x14ac:dyDescent="0.25">
      <c r="A41" s="14"/>
      <c r="B41" s="16" t="s">
        <v>257</v>
      </c>
      <c r="C41" s="14"/>
      <c r="D41" s="14"/>
      <c r="E41" s="14"/>
      <c r="F41" s="14"/>
      <c r="G41" s="14"/>
    </row>
    <row r="42" spans="1:7" ht="15.75" x14ac:dyDescent="0.25">
      <c r="A42" s="14" t="s">
        <v>83</v>
      </c>
      <c r="B42" s="16" t="s">
        <v>229</v>
      </c>
      <c r="C42" s="14"/>
      <c r="D42" s="14"/>
      <c r="E42" s="14"/>
      <c r="F42" s="14"/>
      <c r="G42" s="14"/>
    </row>
    <row r="43" spans="1:7" ht="15.75" x14ac:dyDescent="0.25">
      <c r="A43" s="14"/>
      <c r="B43" s="22" t="s">
        <v>230</v>
      </c>
      <c r="C43" s="14"/>
      <c r="D43" s="14"/>
      <c r="E43" s="14"/>
      <c r="F43" s="14"/>
      <c r="G43" s="14"/>
    </row>
    <row r="44" spans="1:7" ht="15.75" x14ac:dyDescent="0.25">
      <c r="A44" s="13">
        <v>3</v>
      </c>
      <c r="B44" s="15" t="s">
        <v>261</v>
      </c>
      <c r="C44" s="14"/>
      <c r="D44" s="14"/>
      <c r="E44" s="14"/>
      <c r="F44" s="14"/>
      <c r="G44" s="14"/>
    </row>
    <row r="45" spans="1:7" ht="15.75" x14ac:dyDescent="0.25">
      <c r="A45" s="14" t="s">
        <v>82</v>
      </c>
      <c r="B45" s="16" t="s">
        <v>90</v>
      </c>
      <c r="C45" s="14"/>
      <c r="D45" s="14"/>
      <c r="E45" s="14"/>
      <c r="F45" s="14"/>
      <c r="G45" s="14"/>
    </row>
    <row r="46" spans="1:7" ht="15.75" x14ac:dyDescent="0.25">
      <c r="A46" s="9"/>
    </row>
    <row r="47" spans="1:7" ht="15.75" x14ac:dyDescent="0.25">
      <c r="A47" s="102"/>
      <c r="B47" s="2"/>
      <c r="D47" s="104" t="s">
        <v>262</v>
      </c>
      <c r="E47" s="104"/>
      <c r="F47" s="104"/>
      <c r="G47" s="104"/>
    </row>
    <row r="48" spans="1:7" ht="15.75" x14ac:dyDescent="0.25">
      <c r="A48" s="102"/>
      <c r="B48" s="3"/>
      <c r="D48" s="113" t="s">
        <v>73</v>
      </c>
      <c r="E48" s="113"/>
      <c r="F48" s="113"/>
      <c r="G48" s="113"/>
    </row>
    <row r="49" spans="1:7" ht="15.75" x14ac:dyDescent="0.25">
      <c r="A49" s="102"/>
      <c r="B49" s="2"/>
      <c r="D49" s="104" t="s">
        <v>38</v>
      </c>
      <c r="E49" s="104"/>
      <c r="F49" s="104"/>
      <c r="G49" s="104"/>
    </row>
  </sheetData>
  <mergeCells count="12">
    <mergeCell ref="G6:G7"/>
    <mergeCell ref="A47:A49"/>
    <mergeCell ref="A4:G4"/>
    <mergeCell ref="A5:G5"/>
    <mergeCell ref="D47:G47"/>
    <mergeCell ref="D48:G48"/>
    <mergeCell ref="D49:G49"/>
    <mergeCell ref="A6:A7"/>
    <mergeCell ref="B6:B7"/>
    <mergeCell ref="C6:C7"/>
    <mergeCell ref="D6:D7"/>
    <mergeCell ref="E6:F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56</vt:i4>
      </vt:variant>
    </vt:vector>
  </HeadingPairs>
  <TitlesOfParts>
    <vt:vector size="56" baseType="lpstr">
      <vt:lpstr>11.1TH</vt:lpstr>
      <vt:lpstr>11.2</vt:lpstr>
      <vt:lpstr>12.1</vt:lpstr>
      <vt:lpstr>12.2</vt:lpstr>
      <vt:lpstr>12.3</vt:lpstr>
      <vt:lpstr>12.4 trường</vt:lpstr>
      <vt:lpstr>12.5 trường</vt:lpstr>
      <vt:lpstr>13.1 Trường</vt:lpstr>
      <vt:lpstr>13.2 Y tế</vt:lpstr>
      <vt:lpstr>13.3 VH</vt:lpstr>
      <vt:lpstr>13.4VH</vt:lpstr>
      <vt:lpstr>13.5VH</vt:lpstr>
      <vt:lpstr>13.6VH</vt:lpstr>
      <vt:lpstr>13.7KT</vt:lpstr>
      <vt:lpstr>13.8KT</vt:lpstr>
      <vt:lpstr>13.9KT</vt:lpstr>
      <vt:lpstr>13.10VH</vt:lpstr>
      <vt:lpstr>13.11VH</vt:lpstr>
      <vt:lpstr>13.12VH</vt:lpstr>
      <vt:lpstr>14TH</vt:lpstr>
      <vt:lpstr>15.1HC</vt:lpstr>
      <vt:lpstr>15.2SN</vt:lpstr>
      <vt:lpstr>16</vt:lpstr>
      <vt:lpstr>17</vt:lpstr>
      <vt:lpstr>18</vt:lpstr>
      <vt:lpstr>23KT</vt:lpstr>
      <vt:lpstr>24</vt:lpstr>
      <vt:lpstr>25</vt:lpstr>
      <vt:lpstr>26</vt:lpstr>
      <vt:lpstr>27</vt:lpstr>
      <vt:lpstr>28</vt:lpstr>
      <vt:lpstr>29.1</vt:lpstr>
      <vt:lpstr>29.2</vt:lpstr>
      <vt:lpstr>30</vt:lpstr>
      <vt:lpstr>31</vt:lpstr>
      <vt:lpstr>32</vt:lpstr>
      <vt:lpstr>33</vt:lpstr>
      <vt:lpstr>34</vt:lpstr>
      <vt:lpstr>35</vt:lpstr>
      <vt:lpstr>48</vt:lpstr>
      <vt:lpstr>49</vt:lpstr>
      <vt:lpstr>53</vt:lpstr>
      <vt:lpstr>55</vt:lpstr>
      <vt:lpstr>56</vt:lpstr>
      <vt:lpstr>57</vt:lpstr>
      <vt:lpstr>60KT</vt:lpstr>
      <vt:lpstr>61KT</vt:lpstr>
      <vt:lpstr>62KT</vt:lpstr>
      <vt:lpstr>63</vt:lpstr>
      <vt:lpstr>64</vt:lpstr>
      <vt:lpstr>65</vt:lpstr>
      <vt:lpstr>66</vt:lpstr>
      <vt:lpstr>67KT</vt:lpstr>
      <vt:lpstr>68KT</vt:lpstr>
      <vt:lpstr>69KT</vt:lpstr>
      <vt:lpstr>70KT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dc:creator>
  <cp:lastModifiedBy>Admin</cp:lastModifiedBy>
  <cp:lastPrinted>2025-08-08T02:51:07Z</cp:lastPrinted>
  <dcterms:created xsi:type="dcterms:W3CDTF">2017-05-03T08:35:13Z</dcterms:created>
  <dcterms:modified xsi:type="dcterms:W3CDTF">2025-08-08T03:22:25Z</dcterms:modified>
</cp:coreProperties>
</file>